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gjurgjica.gjorgjevsk\Desktop\ВТОР ПОВИК\ВТОР ПОВИК\ТРЕТ ПОВИК\документи за ссип\"/>
    </mc:Choice>
  </mc:AlternateContent>
  <xr:revisionPtr revIDLastSave="0" documentId="13_ncr:1_{83D01D18-A8FB-4179-8D1F-BA794A508C21}" xr6:coauthVersionLast="47" xr6:coauthVersionMax="47" xr10:uidLastSave="{00000000-0000-0000-0000-000000000000}"/>
  <bookViews>
    <workbookView xWindow="-120" yWindow="-120" windowWidth="29040" windowHeight="15720" xr2:uid="{00000000-000D-0000-FFFF-FFFF00000000}"/>
  </bookViews>
  <sheets>
    <sheet name="ТРОШКОВНИК" sheetId="7" r:id="rId1"/>
    <sheet name="Cost list"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7" l="1"/>
  <c r="F5" i="7"/>
  <c r="F6" i="7"/>
  <c r="F7" i="7"/>
  <c r="F8" i="7"/>
  <c r="F17" i="8"/>
  <c r="F16" i="8"/>
  <c r="F15" i="8"/>
  <c r="F14" i="8"/>
  <c r="F13" i="8"/>
  <c r="F12" i="8"/>
  <c r="F11" i="8"/>
  <c r="F10" i="8"/>
  <c r="F9" i="8"/>
  <c r="F8" i="8"/>
  <c r="F7" i="8"/>
  <c r="F6" i="8"/>
  <c r="F5" i="8"/>
  <c r="F4" i="8"/>
</calcChain>
</file>

<file path=xl/sharedStrings.xml><?xml version="1.0" encoding="utf-8"?>
<sst xmlns="http://schemas.openxmlformats.org/spreadsheetml/2006/main" count="232" uniqueCount="83">
  <si>
    <t xml:space="preserve">Корисници </t>
  </si>
  <si>
    <t>Цена опрема</t>
  </si>
  <si>
    <t>Обука</t>
  </si>
  <si>
    <t>Видливост</t>
  </si>
  <si>
    <t>Опрема  за давање на услуга</t>
  </si>
  <si>
    <t>Потрошен материјал</t>
  </si>
  <si>
    <t>Услуги во домот</t>
  </si>
  <si>
    <t>Помош и нега во дом</t>
  </si>
  <si>
    <t>Центар за дневен престој за лица попреченост</t>
  </si>
  <si>
    <t>Центар за дневен престој за стари лица</t>
  </si>
  <si>
    <t>Н/П</t>
  </si>
  <si>
    <t xml:space="preserve">Трошок за простор  и опрема </t>
  </si>
  <si>
    <t xml:space="preserve"> Дополнителни  трошоци   </t>
  </si>
  <si>
    <t>Tранспортно средство</t>
  </si>
  <si>
    <t xml:space="preserve">Назив на услуга </t>
  </si>
  <si>
    <t xml:space="preserve">Трошковник/Ценовна листа за воспоставување на социјални услуги </t>
  </si>
  <si>
    <t>Центар за дневен престој за стари лица со активно стареење</t>
  </si>
  <si>
    <t>Банкарски трошок</t>
  </si>
  <si>
    <t>Координатор</t>
  </si>
  <si>
    <t>50% бруто плата за координатор за 4 часовно  дневно работно време во месецот. Цената ќе биде пресметана како 50% од просечно исплатена бруто плата по работник за 2021 година, кој се објавува од  Државен завод за статистика: http://makstat.stat.gov.mk/PXWeb/pxweb/mk/MakStat/MakStat__PazarNaTrud__Plati__MesecnaBrutoNeto/125_PazTrud_Mk_bruto_ml.px/?rxid=46ee0f64-2992-4b45-a2d9-cb4e5f7ec5ef. Цената на час е пресметана како 319 денари на час. За 174 часовно работно време месечно, износот месечно за координатор изнесува: 319*174/2=27.753 денари месечно во бруто износ.</t>
  </si>
  <si>
    <t>Сметководител</t>
  </si>
  <si>
    <t>Банкарски трошок изнесува 1,1% од вкупните трошоци за воспоставување на услугата</t>
  </si>
  <si>
    <t xml:space="preserve">Банкарски трошок изнесува 1,1% од вкупните трошоци за воспоставување на услугата </t>
  </si>
  <si>
    <t xml:space="preserve">Набавка на велосипеди (до 200 евра) и електрични мопеди (до 1.500 евра) за даватели на услуги во урбани општини. За даватели на услуги во рурални општини дозволено е и нисколитражно (до 10.000 евра), теренско (12.000 евра) или специјализирано возило (20.000 евра), утврдено врз основа на истражување на пазарот. </t>
  </si>
  <si>
    <t xml:space="preserve">Вкупно опрема и реконструкција   </t>
  </si>
  <si>
    <t xml:space="preserve">Центар за дневен престој за лица попреченост индивидуална работа </t>
  </si>
  <si>
    <t xml:space="preserve">Цена реконструкција/адаптација </t>
  </si>
  <si>
    <t>Cost list / Price list for establishing social services</t>
  </si>
  <si>
    <t>Cost of space and equipment</t>
  </si>
  <si>
    <t>Title  of service</t>
  </si>
  <si>
    <t>Users</t>
  </si>
  <si>
    <t>Pricereconstruction / adaptation</t>
  </si>
  <si>
    <t>Price equipment</t>
  </si>
  <si>
    <t>Total equipment and reconstruction</t>
  </si>
  <si>
    <t>50% gross salary for a coordinator for 4 hours a day working in a month. The price will be calculated as 50% of the average gross salary paid per employee for 2021, which is published by the State Statistical Office: http://makstat.stat.gov.mk/PXWeb/pxweb/mk/MakStat/MakStat__PazarNaTrudNc_Trud_Plat .px /? rxid = 46ee0f64-2992-4b45-a2d9-cb4e5f7ec5ef. The price per hour is calculated as 319 denars per hour. For 174 hours of work per month, the amount per month for coordinator is: 319 * 174/2 = 27,753 denars per month in gross amount.</t>
  </si>
  <si>
    <t>Coordinator</t>
  </si>
  <si>
    <t>Accountant</t>
  </si>
  <si>
    <t>The fee for an accountant, determined in accordance with market research and experience of the project unit in the amount of a maximum of 50 euros in net amount</t>
  </si>
  <si>
    <t>N/A</t>
  </si>
  <si>
    <t>Office supplies up to MKD 10,000, determined on historical cost of the Social Services Improvement Project Management Unit</t>
  </si>
  <si>
    <t>Bank charges are 1.1% of the total costs for establishing the service</t>
  </si>
  <si>
    <t xml:space="preserve">Bank charges are 1.1% of the total costs for establishing the service </t>
  </si>
  <si>
    <t>Bank charges</t>
  </si>
  <si>
    <t>Training</t>
  </si>
  <si>
    <t>Office supplies</t>
  </si>
  <si>
    <t>Visibility</t>
  </si>
  <si>
    <t>Group counseling services</t>
  </si>
  <si>
    <t xml:space="preserve"> Consulting services with coordinator individually</t>
  </si>
  <si>
    <t>Personal assistance</t>
  </si>
  <si>
    <t>Day care center for homeless</t>
  </si>
  <si>
    <r>
      <t>Procurement of bicycles (up to 200 euros) and electric mopeds (up to 1,500 euros) for service providers in urban municipalities. For service providers in rural municipalities</t>
    </r>
    <r>
      <rPr>
        <sz val="11"/>
        <rFont val="Calibri"/>
        <family val="2"/>
        <scheme val="minor"/>
      </rPr>
      <t>, economy fuel consumption vehicle</t>
    </r>
    <r>
      <rPr>
        <sz val="11"/>
        <color rgb="FFFF0000"/>
        <rFont val="Calibri"/>
        <family val="2"/>
        <scheme val="minor"/>
      </rPr>
      <t xml:space="preserve"> </t>
    </r>
    <r>
      <rPr>
        <sz val="11"/>
        <color theme="1"/>
        <rFont val="Calibri"/>
        <family val="2"/>
        <scheme val="minor"/>
      </rPr>
      <t>(up to 10,000 euros), off-road (12,000 euros) or specialized vehicle (20,000 euros), determined on the basis of market research, is also allowed.</t>
    </r>
  </si>
  <si>
    <t>Day care center for persons with disabilities individual work</t>
  </si>
  <si>
    <t>Day care center for persons with disabilities</t>
  </si>
  <si>
    <t xml:space="preserve">Day care center for the elderly
</t>
  </si>
  <si>
    <t>Day care center for the elderly with active aging</t>
  </si>
  <si>
    <t xml:space="preserve">Day care center for Rehabilitation </t>
  </si>
  <si>
    <t>Center for temporary residence of children without care, wandering and victims of abuse</t>
  </si>
  <si>
    <t xml:space="preserve"> Center for temporary residence for the homeless</t>
  </si>
  <si>
    <t>Center for Victims of Domestic, Gender and Sexual Violence</t>
  </si>
  <si>
    <t xml:space="preserve"> Human trafficking </t>
  </si>
  <si>
    <t>Respite center  - Sick person</t>
  </si>
  <si>
    <t>Respite center  -  Person with a disability</t>
  </si>
  <si>
    <t>Respite center  -Old person</t>
  </si>
  <si>
    <t>Temporary residence</t>
  </si>
  <si>
    <t xml:space="preserve">Day Care </t>
  </si>
  <si>
    <t xml:space="preserve"> Consulting services </t>
  </si>
  <si>
    <t>Надоместокот за сметководител, утврдено согласно истражување на пазарот и искуство/истржување на проектната единица во висина од максимално 50 евра во нето износ</t>
  </si>
  <si>
    <t>Tрошоците за видливост се до 30.000 денари, важни за промоција на услугата и обезбедување на лица (клиентикорисници) кои ќе ја користат истата, во првите месеци на давање на услугата(брендирање на униформи и маици за препознавање на давателите на сервисот, важни и за видливоста и стекнување на довербата од корисниците, како и  дизајн/печатење на брошури, лифлети, инфографици,изработка на видео/аудио промотивни пораки, ранец, беџ, маици, елеци, е-апликација). Износот е утврден врз основа на истражување на пазарот и искуство  на Единицата за Управување со Проектот за подобрување на социјалните услуги</t>
  </si>
  <si>
    <t>Трошок за обука  во максимален износ од 24.000 денари по обучено лице за обука согласно верификувана програма од страна на ЈУ Центар  за образование на возрасните. Обуката ќе треба да  се реализира во времетраење период од 3 месеци. Максималниот Износ за обука е во согласност со износот  определен  во ревидиран Оперативен план за вработување од 2021 година утврдена од АВРМ и МТСП: https://av.gov.mk/content/pdf/%D0%A0%D0%B5%D0%B2%D0%B8%D0%B4%D0%B8%D1%80%D0%B0%D0%BD%20%D0%9E%D0%9F-2021%20%D0%B3%D0%BE%D0%B4%D0%B8%D0%BD%D0%B0%20%20USVOEN%20NA%20VLADA%20NA%2016.11%202021.pdf</t>
  </si>
  <si>
    <t>The fee for an accountant, determined in accordance with market research and experience/research of the project unit in the amount of a maximum of 50 euros in net amount</t>
  </si>
  <si>
    <t>Costs for additional equipment, according to market research and experience/research of the project unit, for service providers required for service delivery. The additional equipment depends on the type of service provided, and consists of:
set / equipment (device for measuring sugar, pressure measuring, thermometers, backpack, mask, gloves, badge, first aid kit, etc.) given in the relevant regulations in the amount of 6,500 denars per user;
uniform (sweatshirt polar, vest, two T-shirts, pants) in the amount of up to 5900 denars per user or
(sweatshirt polar, vest, two T-shirts) in the amount of up to 4400 denars per user;</t>
  </si>
  <si>
    <t xml:space="preserve"> Equipment for obtaining the service</t>
  </si>
  <si>
    <t>Home care</t>
  </si>
  <si>
    <t>Home care services</t>
  </si>
  <si>
    <t xml:space="preserve">Visibility costs are up to 30,000 denars, important for the promotion of the service and providing persons (clients) who will use it, in the first months of service (branding of uniforms and T-shirts for identification of service providers, important for visibility and gaining the trust of users, as well as designN / Printing of brochures, leaflets, infographics, making video / audio promotional messages, backpack, badge, T-shirts, vests, e-application).  The ammount is determined in accordance of market research and experience/research of the PMU </t>
  </si>
  <si>
    <t xml:space="preserve">Потрошен материјал за канцелариско работење до 10.000 мкд, утврдено врз историски трошок на Единицата за Управување со Проектот за подобрување на социјалните услуги </t>
  </si>
  <si>
    <t>Потрошен материјал за канцелариско работење до 10.000 мкд, утврдено врз историски трошок на Единицата за Управување со Проектот за подобрување на социјалните услуги</t>
  </si>
  <si>
    <t>The maximal ammount  is up to 24,000 denars per trained person in accordance with the verified program  by the PU Adult Education Center. The training should be realized for a period of 3 months.
The amount for training is determined in accordance with the amount determined in the revised Operational Plan for Employment from 2021 determined by ESA and MLSP: https://av.gov.mk/content/pdf/%D0%A0%D0%B5%D0% B2% D0% B8% D0% B4% D0% B8% D1% 80% D0% B0% D0% BD% 20% D0% 9E% D0% 9F-2021% 20% D0% B3% D0% BE% D0% B4% D0% B8% D0% BD% D0% B0% 20% 20USVOEN% 20NA% 20VLADA% 20NA% 2016.11% 202021.pdf</t>
  </si>
  <si>
    <t>Vehicle</t>
  </si>
  <si>
    <r>
      <t>Надоместокот за сметководител, утврдено согласно истражување на пазарот и искуство/ист</t>
    </r>
    <r>
      <rPr>
        <i/>
        <sz val="11"/>
        <rFont val="Calibri"/>
        <family val="2"/>
        <scheme val="minor"/>
      </rPr>
      <t>ржување на проектната единица во висина од максимално 50 е</t>
    </r>
    <r>
      <rPr>
        <sz val="11"/>
        <rFont val="Calibri"/>
        <family val="2"/>
        <scheme val="minor"/>
      </rPr>
      <t>вра во нето износ</t>
    </r>
  </si>
  <si>
    <t>Tрошоците за видливост се до 30.000 денари, важни за промоција на услугата и обезбедување на лица (клиентикорисници) кои ќе ја користат истата, во првите месеци на давање на услугата(брендирање на униформи и маици за препознавање на давателите на сервисот, важни и за видливоста и стекнување на довербата од корисниците, како и  дизајн/печатење на брошури, лифлети, инфографици,изработка на видео/аудио промотивни пораки, ранец, беџ, маици, елеци, е-апликација). Износот е утврден врз основа на истражување на пазарот и искуство/истражување  на Единицата за Управување со Проектот за подобрување на социјалните услуги</t>
  </si>
  <si>
    <t>Трошоците за дополнителна опрема, согласно истражување на пазарот и искуство/истражување  на проектната единица, за давателите на услугата кои се потребни при испораката на услугата. Дополнителната опрема зависи од видот на услугата која се дава, и се состои од:
сет/опрема (апарат за мерење шеќер, мерење на притисок, топломери, ранец, маска, ракавици, беџ, сет за прва помош и сл)  дадени  во  соодветните правилници во износ од 6.500 денари по корисник;
униформа (дуксер полар,  елек, две маици, панталони) во износ до  5900 денари по корисник или 
(дуксер полар,  елек, две маици )   во износ до 4400 денари по корисник;</t>
  </si>
  <si>
    <t>Услуги во заедницата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</si>
</sst>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2"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sz val="14"/>
      <color theme="1"/>
      <name val="Calibri"/>
      <family val="2"/>
      <scheme val="minor"/>
    </font>
    <font>
      <b/>
      <sz val="12"/>
      <name val="Calibri"/>
      <family val="2"/>
      <scheme val="minor"/>
    </font>
    <font>
      <sz val="10"/>
      <color rgb="FF26282A"/>
      <name val="Arial"/>
      <family val="2"/>
    </font>
    <font>
      <b/>
      <sz val="48"/>
      <color theme="1"/>
      <name val="Arial"/>
      <family val="2"/>
    </font>
    <font>
      <sz val="12"/>
      <color theme="1"/>
      <name val="Symbol"/>
      <family val="1"/>
      <charset val="2"/>
    </font>
    <font>
      <b/>
      <sz val="20"/>
      <color theme="1"/>
      <name val="Calibri"/>
      <family val="2"/>
      <scheme val="minor"/>
    </font>
    <font>
      <b/>
      <sz val="11"/>
      <color theme="1"/>
      <name val="Calibri"/>
      <family val="2"/>
      <charset val="204"/>
      <scheme val="minor"/>
    </font>
    <font>
      <sz val="11"/>
      <name val="Calibri"/>
      <family val="2"/>
      <charset val="204"/>
      <scheme val="minor"/>
    </font>
    <font>
      <sz val="11"/>
      <color rgb="FFFF0000"/>
      <name val="Calibri"/>
      <family val="2"/>
      <scheme val="minor"/>
    </font>
    <font>
      <sz val="14"/>
      <color rgb="FF000000"/>
      <name val="Arial"/>
      <family val="2"/>
    </font>
    <font>
      <sz val="11"/>
      <color rgb="FF000000"/>
      <name val="Calibri"/>
      <family val="2"/>
      <scheme val="minor"/>
    </font>
    <font>
      <sz val="11"/>
      <name val="Calibri"/>
      <family val="2"/>
      <scheme val="minor"/>
    </font>
    <font>
      <b/>
      <sz val="10"/>
      <name val="Calibri"/>
      <family val="2"/>
      <scheme val="minor"/>
    </font>
    <font>
      <sz val="12"/>
      <color theme="1"/>
      <name val="Calibri"/>
      <family val="2"/>
      <scheme val="minor"/>
    </font>
    <font>
      <sz val="12"/>
      <color rgb="FF26282A"/>
      <name val="Arial"/>
      <family val="2"/>
    </font>
    <font>
      <i/>
      <sz val="11"/>
      <name val="Calibri"/>
      <family val="2"/>
      <scheme val="minor"/>
    </font>
  </fonts>
  <fills count="8">
    <fill>
      <patternFill patternType="none"/>
    </fill>
    <fill>
      <patternFill patternType="gray125"/>
    </fill>
    <fill>
      <patternFill patternType="solid">
        <fgColor rgb="FFBFBFBF"/>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1">
    <xf numFmtId="0" fontId="0" fillId="0" borderId="0" xfId="0"/>
    <xf numFmtId="3" fontId="6" fillId="0" borderId="0" xfId="0" applyNumberFormat="1" applyFont="1" applyAlignment="1">
      <alignment horizontal="center" vertical="center"/>
    </xf>
    <xf numFmtId="165" fontId="3" fillId="0" borderId="1" xfId="1" applyNumberFormat="1" applyFont="1" applyBorder="1" applyAlignment="1">
      <alignment horizontal="right" vertical="center" wrapText="1"/>
    </xf>
    <xf numFmtId="3" fontId="4" fillId="3" borderId="1" xfId="1" applyNumberFormat="1" applyFont="1" applyFill="1" applyBorder="1" applyAlignment="1">
      <alignment horizontal="center" vertical="center" wrapText="1"/>
    </xf>
    <xf numFmtId="0" fontId="0" fillId="5" borderId="1" xfId="0" applyFill="1" applyBorder="1" applyAlignment="1">
      <alignment horizontal="left" vertical="center" wrapText="1"/>
    </xf>
    <xf numFmtId="0" fontId="0" fillId="5" borderId="3" xfId="0" applyFill="1" applyBorder="1" applyAlignment="1">
      <alignment horizontal="left" vertical="center" wrapText="1"/>
    </xf>
    <xf numFmtId="0" fontId="10" fillId="0" borderId="0" xfId="0" applyFont="1" applyAlignment="1">
      <alignment horizontal="justify"/>
    </xf>
    <xf numFmtId="0" fontId="0" fillId="0" borderId="0" xfId="0" applyAlignment="1">
      <alignment horizontal="center" vertical="center"/>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5" borderId="1" xfId="0" applyNumberFormat="1" applyFill="1" applyBorder="1" applyAlignment="1">
      <alignment horizontal="left" vertical="center" wrapText="1"/>
    </xf>
    <xf numFmtId="0" fontId="0" fillId="6" borderId="5" xfId="0" applyFill="1" applyBorder="1" applyAlignment="1">
      <alignment horizontal="center" vertical="center"/>
    </xf>
    <xf numFmtId="165" fontId="3" fillId="0" borderId="1" xfId="1" applyNumberFormat="1" applyFont="1" applyFill="1" applyBorder="1" applyAlignment="1">
      <alignment horizontal="right" vertical="center" wrapText="1"/>
    </xf>
    <xf numFmtId="0" fontId="0" fillId="0" borderId="0" xfId="0" applyFill="1"/>
    <xf numFmtId="0" fontId="0" fillId="6" borderId="4" xfId="0" applyFill="1" applyBorder="1" applyAlignment="1">
      <alignment horizontal="center" vertical="center"/>
    </xf>
    <xf numFmtId="0" fontId="0" fillId="6" borderId="2" xfId="0" applyFill="1" applyBorder="1"/>
    <xf numFmtId="0" fontId="12" fillId="7" borderId="3" xfId="0" applyFont="1" applyFill="1" applyBorder="1" applyAlignment="1">
      <alignment horizontal="center" vertical="center" wrapText="1"/>
    </xf>
    <xf numFmtId="0" fontId="0" fillId="0" borderId="11" xfId="0" applyBorder="1" applyAlignment="1">
      <alignment horizontal="center"/>
    </xf>
    <xf numFmtId="0" fontId="0" fillId="0" borderId="11" xfId="0" applyBorder="1" applyAlignment="1">
      <alignment horizontal="center"/>
    </xf>
    <xf numFmtId="0" fontId="8" fillId="0" borderId="0" xfId="0" applyFont="1" applyAlignment="1">
      <alignment wrapText="1"/>
    </xf>
    <xf numFmtId="165" fontId="3" fillId="0" borderId="1" xfId="1" applyNumberFormat="1" applyFont="1" applyBorder="1" applyAlignment="1">
      <alignment horizontal="right" vertical="center" wrapText="1"/>
    </xf>
    <xf numFmtId="3" fontId="4" fillId="3" borderId="1" xfId="1" applyNumberFormat="1" applyFont="1" applyFill="1" applyBorder="1" applyAlignment="1">
      <alignment horizontal="center" vertical="center" wrapText="1"/>
    </xf>
    <xf numFmtId="0" fontId="0" fillId="5" borderId="3" xfId="0" applyFill="1" applyBorder="1" applyAlignment="1">
      <alignment horizontal="left" vertical="center" wrapText="1"/>
    </xf>
    <xf numFmtId="0" fontId="0" fillId="5" borderId="1" xfId="0" applyNumberFormat="1" applyFill="1" applyBorder="1" applyAlignment="1">
      <alignment horizontal="left" vertical="center" wrapText="1"/>
    </xf>
    <xf numFmtId="0" fontId="0" fillId="5" borderId="1" xfId="0" applyNumberFormat="1" applyFill="1" applyBorder="1" applyAlignment="1">
      <alignment wrapText="1"/>
    </xf>
    <xf numFmtId="165" fontId="3" fillId="0" borderId="1" xfId="1" applyNumberFormat="1" applyFont="1" applyFill="1" applyBorder="1" applyAlignment="1">
      <alignment horizontal="right" vertical="center" wrapText="1"/>
    </xf>
    <xf numFmtId="0" fontId="13" fillId="5" borderId="1" xfId="0" applyFont="1" applyFill="1" applyBorder="1" applyAlignment="1">
      <alignment horizontal="left" vertical="center" wrapText="1"/>
    </xf>
    <xf numFmtId="0" fontId="0" fillId="0" borderId="1" xfId="0" applyBorder="1" applyAlignment="1">
      <alignment horizontal="center"/>
    </xf>
    <xf numFmtId="0" fontId="2" fillId="4" borderId="1" xfId="0" applyFont="1" applyFill="1" applyBorder="1" applyAlignment="1">
      <alignment horizontal="center" vertical="center" wrapText="1"/>
    </xf>
    <xf numFmtId="0" fontId="15" fillId="0" borderId="0" xfId="0" applyFont="1"/>
    <xf numFmtId="0" fontId="16" fillId="0" borderId="0" xfId="0" applyFont="1" applyAlignment="1">
      <alignment wrapText="1"/>
    </xf>
    <xf numFmtId="0" fontId="0" fillId="0" borderId="0" xfId="0" applyAlignment="1">
      <alignment wrapText="1"/>
    </xf>
    <xf numFmtId="0" fontId="18" fillId="4" borderId="1" xfId="0" applyFont="1" applyFill="1" applyBorder="1" applyAlignment="1">
      <alignment horizontal="center" vertical="center" wrapText="1"/>
    </xf>
    <xf numFmtId="0" fontId="16" fillId="0" borderId="1" xfId="0" applyFont="1" applyBorder="1" applyAlignment="1">
      <alignment wrapText="1"/>
    </xf>
    <xf numFmtId="0" fontId="0" fillId="0" borderId="11" xfId="0" applyBorder="1" applyAlignment="1">
      <alignment horizontal="left" wrapText="1"/>
    </xf>
    <xf numFmtId="0" fontId="19" fillId="6" borderId="2" xfId="0" applyFont="1" applyFill="1" applyBorder="1"/>
    <xf numFmtId="0" fontId="4" fillId="4" borderId="1" xfId="0" applyFont="1" applyFill="1" applyBorder="1" applyAlignment="1">
      <alignment horizontal="center" vertical="center" wrapText="1"/>
    </xf>
    <xf numFmtId="0" fontId="20" fillId="0" borderId="0" xfId="0" applyFont="1" applyAlignment="1">
      <alignment wrapText="1"/>
    </xf>
    <xf numFmtId="0" fontId="19" fillId="0" borderId="0" xfId="0" applyFont="1"/>
    <xf numFmtId="0" fontId="0" fillId="5" borderId="14" xfId="0" applyNumberFormat="1" applyFill="1" applyBorder="1" applyAlignment="1">
      <alignment horizontal="left" vertical="center" wrapText="1"/>
    </xf>
    <xf numFmtId="0" fontId="17" fillId="5" borderId="1" xfId="0" applyNumberFormat="1" applyFont="1" applyFill="1" applyBorder="1" applyAlignment="1">
      <alignment horizontal="left" vertical="center" wrapText="1"/>
    </xf>
    <xf numFmtId="0" fontId="17" fillId="5" borderId="1" xfId="0" applyNumberFormat="1" applyFont="1" applyFill="1" applyBorder="1" applyAlignment="1">
      <alignment wrapText="1"/>
    </xf>
    <xf numFmtId="0" fontId="17" fillId="0" borderId="11" xfId="0" applyFont="1" applyBorder="1" applyAlignment="1">
      <alignment wrapText="1"/>
    </xf>
    <xf numFmtId="0" fontId="17" fillId="5" borderId="11" xfId="0" applyFont="1" applyFill="1" applyBorder="1" applyAlignment="1">
      <alignment vertical="center" wrapText="1"/>
    </xf>
    <xf numFmtId="0" fontId="17" fillId="0" borderId="0" xfId="0" applyFont="1"/>
    <xf numFmtId="0" fontId="11" fillId="6" borderId="12" xfId="0" applyFont="1" applyFill="1" applyBorder="1" applyAlignment="1">
      <alignment horizontal="center" vertical="center"/>
    </xf>
    <xf numFmtId="0" fontId="2" fillId="4" borderId="14" xfId="0" applyFont="1" applyFill="1" applyBorder="1" applyAlignment="1">
      <alignment horizontal="center" vertical="center" wrapText="1"/>
    </xf>
    <xf numFmtId="165" fontId="3" fillId="0" borderId="14" xfId="1" applyNumberFormat="1" applyFont="1" applyBorder="1" applyAlignment="1">
      <alignment horizontal="right" vertical="center" wrapText="1"/>
    </xf>
    <xf numFmtId="165" fontId="3" fillId="0" borderId="14" xfId="1" applyNumberFormat="1" applyFont="1" applyFill="1" applyBorder="1" applyAlignment="1">
      <alignment horizontal="right" vertical="center" wrapText="1"/>
    </xf>
    <xf numFmtId="3" fontId="4" fillId="3" borderId="14" xfId="1" applyNumberFormat="1" applyFont="1" applyFill="1" applyBorder="1" applyAlignment="1">
      <alignment horizontal="center" vertical="center" wrapText="1"/>
    </xf>
    <xf numFmtId="0" fontId="17" fillId="5"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11" fillId="6" borderId="5"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0" xfId="0" applyFont="1" applyFill="1" applyBorder="1" applyAlignment="1">
      <alignment horizontal="center" vertical="center"/>
    </xf>
    <xf numFmtId="0" fontId="9" fillId="0" borderId="7" xfId="0" applyFont="1" applyBorder="1" applyAlignment="1">
      <alignment horizontal="center"/>
    </xf>
    <xf numFmtId="0" fontId="9" fillId="0" borderId="8" xfId="0" applyFont="1" applyBorder="1" applyAlignment="1">
      <alignment horizontal="center"/>
    </xf>
    <xf numFmtId="0" fontId="5" fillId="6" borderId="2" xfId="0" applyFont="1" applyFill="1" applyBorder="1" applyAlignment="1">
      <alignment horizontal="center"/>
    </xf>
    <xf numFmtId="0" fontId="5" fillId="6" borderId="9" xfId="0" applyFont="1" applyFill="1" applyBorder="1" applyAlignment="1">
      <alignment horizontal="center"/>
    </xf>
    <xf numFmtId="0" fontId="5" fillId="6" borderId="10" xfId="0" applyFont="1" applyFill="1" applyBorder="1" applyAlignment="1">
      <alignment horizontal="center"/>
    </xf>
    <xf numFmtId="0" fontId="5" fillId="6" borderId="6" xfId="0" applyFont="1" applyFill="1" applyBorder="1" applyAlignment="1">
      <alignment horizontal="center"/>
    </xf>
    <xf numFmtId="0" fontId="11" fillId="6" borderId="12" xfId="0" applyFont="1" applyFill="1" applyBorder="1" applyAlignment="1">
      <alignment horizontal="center" vertical="center"/>
    </xf>
    <xf numFmtId="0" fontId="11" fillId="6" borderId="13" xfId="0" applyFont="1" applyFill="1" applyBorder="1" applyAlignment="1">
      <alignment horizontal="center" vertical="center"/>
    </xf>
    <xf numFmtId="0" fontId="17" fillId="5" borderId="11" xfId="0" applyNumberFormat="1" applyFont="1" applyFill="1" applyBorder="1" applyAlignment="1">
      <alignment horizontal="left" vertical="center" wrapText="1"/>
    </xf>
    <xf numFmtId="0" fontId="17" fillId="5" borderId="14" xfId="0" applyNumberFormat="1" applyFont="1" applyFill="1" applyBorder="1" applyAlignment="1">
      <alignment horizontal="left" vertical="center" wrapText="1"/>
    </xf>
    <xf numFmtId="0" fontId="0" fillId="0" borderId="11" xfId="0" applyBorder="1" applyAlignment="1">
      <alignment horizontal="left" wrapText="1"/>
    </xf>
    <xf numFmtId="0" fontId="0" fillId="0" borderId="14" xfId="0" applyBorder="1" applyAlignment="1">
      <alignment horizontal="left" wrapText="1"/>
    </xf>
    <xf numFmtId="0" fontId="13" fillId="5" borderId="11"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5" borderId="11" xfId="0" applyNumberFormat="1" applyFill="1" applyBorder="1" applyAlignment="1">
      <alignment horizontal="center" vertical="center" wrapText="1"/>
    </xf>
    <xf numFmtId="0" fontId="0" fillId="5" borderId="14" xfId="0" applyNumberFormat="1" applyFill="1" applyBorder="1" applyAlignment="1">
      <alignment horizontal="center" vertical="center" wrapText="1"/>
    </xf>
    <xf numFmtId="0" fontId="0" fillId="0" borderId="11" xfId="0" applyBorder="1" applyAlignment="1">
      <alignment horizontal="center" vertical="center"/>
    </xf>
    <xf numFmtId="0" fontId="0" fillId="0" borderId="14" xfId="0" applyBorder="1" applyAlignment="1">
      <alignment horizontal="center" vertical="center"/>
    </xf>
    <xf numFmtId="0" fontId="5" fillId="6" borderId="18" xfId="0" applyFont="1" applyFill="1" applyBorder="1" applyAlignment="1">
      <alignment horizontal="center"/>
    </xf>
    <xf numFmtId="0" fontId="5" fillId="6" borderId="19" xfId="0" applyFont="1" applyFill="1" applyBorder="1" applyAlignment="1">
      <alignment horizontal="center"/>
    </xf>
    <xf numFmtId="0" fontId="5" fillId="6" borderId="20"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80BA-9B73-4903-9990-A15BAB277F85}">
  <dimension ref="A1:N13"/>
  <sheetViews>
    <sheetView tabSelected="1" zoomScale="99" zoomScaleNormal="99" workbookViewId="0">
      <selection activeCell="A5" sqref="A5:A8"/>
    </sheetView>
  </sheetViews>
  <sheetFormatPr defaultRowHeight="18.75" x14ac:dyDescent="0.25"/>
  <cols>
    <col min="1" max="1" width="48.28515625" style="7" customWidth="1"/>
    <col min="2" max="2" width="46.7109375" style="40" customWidth="1"/>
    <col min="3" max="3" width="6.85546875" customWidth="1"/>
    <col min="4" max="4" width="13.28515625" customWidth="1"/>
    <col min="5" max="5" width="12.28515625" style="15" customWidth="1"/>
    <col min="6" max="6" width="24.5703125" style="1" customWidth="1"/>
    <col min="7" max="7" width="68.140625" customWidth="1"/>
    <col min="8" max="8" width="58.28515625" customWidth="1"/>
    <col min="9" max="9" width="63.28515625" customWidth="1"/>
    <col min="10" max="10" width="74.42578125" customWidth="1"/>
    <col min="11" max="11" width="85.28515625" customWidth="1"/>
    <col min="12" max="12" width="46.7109375" customWidth="1"/>
    <col min="13" max="13" width="72.85546875" customWidth="1"/>
    <col min="14" max="14" width="59.5703125" customWidth="1"/>
    <col min="15" max="15" width="42.140625" customWidth="1"/>
  </cols>
  <sheetData>
    <row r="1" spans="1:14" ht="51.75" customHeight="1" thickBot="1" x14ac:dyDescent="0.85">
      <c r="A1" s="58" t="s">
        <v>15</v>
      </c>
      <c r="B1" s="59"/>
      <c r="C1" s="59"/>
      <c r="D1" s="59"/>
      <c r="E1" s="59"/>
      <c r="F1" s="59"/>
      <c r="G1" s="59"/>
      <c r="H1" s="59"/>
      <c r="I1" s="59"/>
      <c r="J1" s="59"/>
      <c r="K1" s="59"/>
      <c r="L1" s="59"/>
      <c r="M1" s="59"/>
      <c r="N1" s="59"/>
    </row>
    <row r="2" spans="1:14" ht="51.75" customHeight="1" x14ac:dyDescent="0.35">
      <c r="A2" s="16"/>
      <c r="B2" s="37"/>
      <c r="C2" s="78" t="s">
        <v>11</v>
      </c>
      <c r="D2" s="79"/>
      <c r="E2" s="79"/>
      <c r="F2" s="80"/>
      <c r="G2" s="61" t="s">
        <v>12</v>
      </c>
      <c r="H2" s="62"/>
      <c r="I2" s="62"/>
      <c r="J2" s="62"/>
      <c r="K2" s="62"/>
      <c r="L2" s="62"/>
      <c r="M2" s="62"/>
      <c r="N2" s="63"/>
    </row>
    <row r="3" spans="1:14" ht="121.15" customHeight="1" x14ac:dyDescent="0.25">
      <c r="A3" s="13"/>
      <c r="B3" s="8" t="s">
        <v>14</v>
      </c>
      <c r="C3" s="9" t="s">
        <v>0</v>
      </c>
      <c r="D3" s="10" t="s">
        <v>26</v>
      </c>
      <c r="E3" s="9" t="s">
        <v>1</v>
      </c>
      <c r="F3" s="10" t="s">
        <v>24</v>
      </c>
      <c r="G3" s="10" t="s">
        <v>18</v>
      </c>
      <c r="H3" s="10" t="s">
        <v>20</v>
      </c>
      <c r="I3" s="10" t="s">
        <v>13</v>
      </c>
      <c r="J3" s="10" t="s">
        <v>4</v>
      </c>
      <c r="K3" s="10" t="s">
        <v>3</v>
      </c>
      <c r="L3" s="10" t="s">
        <v>5</v>
      </c>
      <c r="M3" s="10" t="s">
        <v>2</v>
      </c>
      <c r="N3" s="18" t="s">
        <v>17</v>
      </c>
    </row>
    <row r="4" spans="1:14" ht="178.5" customHeight="1" x14ac:dyDescent="0.25">
      <c r="A4" s="47" t="s">
        <v>6</v>
      </c>
      <c r="B4" s="11" t="s">
        <v>7</v>
      </c>
      <c r="C4" s="2">
        <v>40</v>
      </c>
      <c r="D4" s="2">
        <v>287000</v>
      </c>
      <c r="E4" s="14">
        <v>120000</v>
      </c>
      <c r="F4" s="3">
        <f t="shared" ref="F4:F8" si="0">D4+E4</f>
        <v>407000</v>
      </c>
      <c r="G4" s="12" t="s">
        <v>19</v>
      </c>
      <c r="H4" s="42" t="s">
        <v>66</v>
      </c>
      <c r="I4" s="4" t="s">
        <v>23</v>
      </c>
      <c r="J4" s="52" t="s">
        <v>81</v>
      </c>
      <c r="K4" s="43" t="s">
        <v>80</v>
      </c>
      <c r="L4" s="44" t="s">
        <v>75</v>
      </c>
      <c r="M4" s="45" t="s">
        <v>68</v>
      </c>
      <c r="N4" s="5" t="s">
        <v>22</v>
      </c>
    </row>
    <row r="5" spans="1:14" ht="150" x14ac:dyDescent="0.25">
      <c r="A5" s="55" t="s">
        <v>82</v>
      </c>
      <c r="B5" s="38" t="s">
        <v>8</v>
      </c>
      <c r="C5" s="2">
        <v>24</v>
      </c>
      <c r="D5" s="2">
        <v>1310633.3333333333</v>
      </c>
      <c r="E5" s="14">
        <v>1315000</v>
      </c>
      <c r="F5" s="3">
        <f t="shared" si="0"/>
        <v>2625633.333333333</v>
      </c>
      <c r="G5" s="12" t="s">
        <v>19</v>
      </c>
      <c r="H5" s="42" t="s">
        <v>66</v>
      </c>
      <c r="I5" s="4" t="s">
        <v>23</v>
      </c>
      <c r="J5" s="19" t="s">
        <v>10</v>
      </c>
      <c r="K5" s="43" t="s">
        <v>80</v>
      </c>
      <c r="L5" s="44" t="s">
        <v>75</v>
      </c>
      <c r="M5" s="45" t="s">
        <v>68</v>
      </c>
      <c r="N5" s="5" t="s">
        <v>21</v>
      </c>
    </row>
    <row r="6" spans="1:14" ht="213" customHeight="1" x14ac:dyDescent="0.25">
      <c r="A6" s="55"/>
      <c r="B6" s="38" t="s">
        <v>25</v>
      </c>
      <c r="C6" s="2">
        <v>20</v>
      </c>
      <c r="D6" s="2">
        <v>593133.33333333326</v>
      </c>
      <c r="E6" s="14">
        <v>1195000</v>
      </c>
      <c r="F6" s="3">
        <f t="shared" si="0"/>
        <v>1788133.3333333333</v>
      </c>
      <c r="G6" s="12" t="s">
        <v>19</v>
      </c>
      <c r="H6" s="42" t="s">
        <v>66</v>
      </c>
      <c r="I6" s="4" t="s">
        <v>23</v>
      </c>
      <c r="J6" s="19" t="s">
        <v>10</v>
      </c>
      <c r="K6" s="43" t="s">
        <v>80</v>
      </c>
      <c r="L6" s="44" t="s">
        <v>75</v>
      </c>
      <c r="M6" s="45" t="s">
        <v>68</v>
      </c>
      <c r="N6" s="5" t="s">
        <v>21</v>
      </c>
    </row>
    <row r="7" spans="1:14" ht="150" x14ac:dyDescent="0.25">
      <c r="A7" s="55"/>
      <c r="B7" s="38" t="s">
        <v>9</v>
      </c>
      <c r="C7" s="2">
        <v>24</v>
      </c>
      <c r="D7" s="2">
        <v>832300</v>
      </c>
      <c r="E7" s="14">
        <v>675000</v>
      </c>
      <c r="F7" s="3">
        <f t="shared" si="0"/>
        <v>1507300</v>
      </c>
      <c r="G7" s="12" t="s">
        <v>19</v>
      </c>
      <c r="H7" s="42" t="s">
        <v>79</v>
      </c>
      <c r="I7" s="4" t="s">
        <v>23</v>
      </c>
      <c r="J7" s="19" t="s">
        <v>10</v>
      </c>
      <c r="K7" s="43" t="s">
        <v>67</v>
      </c>
      <c r="L7" s="44" t="s">
        <v>76</v>
      </c>
      <c r="M7" s="45" t="s">
        <v>68</v>
      </c>
      <c r="N7" s="5" t="s">
        <v>21</v>
      </c>
    </row>
    <row r="8" spans="1:14" ht="150" x14ac:dyDescent="0.25">
      <c r="A8" s="55"/>
      <c r="B8" s="38" t="s">
        <v>16</v>
      </c>
      <c r="C8" s="2">
        <v>24</v>
      </c>
      <c r="D8" s="2">
        <v>727066.66666666663</v>
      </c>
      <c r="E8" s="14">
        <v>495000</v>
      </c>
      <c r="F8" s="3">
        <f t="shared" si="0"/>
        <v>1222066.6666666665</v>
      </c>
      <c r="G8" s="12" t="s">
        <v>19</v>
      </c>
      <c r="H8" s="42" t="s">
        <v>66</v>
      </c>
      <c r="I8" s="4" t="s">
        <v>23</v>
      </c>
      <c r="J8" s="19" t="s">
        <v>10</v>
      </c>
      <c r="K8" s="43" t="s">
        <v>67</v>
      </c>
      <c r="L8" s="44" t="s">
        <v>75</v>
      </c>
      <c r="M8" s="45" t="s">
        <v>68</v>
      </c>
      <c r="N8" s="5" t="s">
        <v>21</v>
      </c>
    </row>
    <row r="9" spans="1:14" ht="18.75" hidden="1" customHeight="1" x14ac:dyDescent="0.25">
      <c r="A9" s="21"/>
      <c r="B9" s="39"/>
      <c r="K9" s="46"/>
      <c r="L9" s="46"/>
      <c r="M9" s="46"/>
    </row>
    <row r="10" spans="1:14" ht="18.75" hidden="1" customHeight="1" x14ac:dyDescent="0.25">
      <c r="A10" s="21"/>
      <c r="B10" s="39"/>
      <c r="K10" s="46"/>
      <c r="L10" s="46"/>
      <c r="M10" s="46"/>
    </row>
    <row r="11" spans="1:14" ht="18.75" hidden="1" customHeight="1" x14ac:dyDescent="0.25">
      <c r="A11" s="21"/>
      <c r="B11" s="39"/>
      <c r="K11" s="46"/>
      <c r="L11" s="46"/>
      <c r="M11" s="46"/>
    </row>
    <row r="12" spans="1:14" ht="18.75" hidden="1" customHeight="1" x14ac:dyDescent="0.25">
      <c r="A12" s="21"/>
      <c r="B12" s="39"/>
      <c r="K12" s="46"/>
      <c r="L12" s="46"/>
      <c r="M12" s="46"/>
    </row>
    <row r="13" spans="1:14" ht="54" customHeight="1" x14ac:dyDescent="0.25">
      <c r="A13" s="21"/>
      <c r="B13" s="39"/>
      <c r="K13" s="46"/>
      <c r="L13" s="46"/>
      <c r="M13" s="46"/>
    </row>
  </sheetData>
  <mergeCells count="4">
    <mergeCell ref="A5:A8"/>
    <mergeCell ref="A1:N1"/>
    <mergeCell ref="C2:F2"/>
    <mergeCell ref="G2:N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59B4D-FE33-443E-82E7-BED0B886365D}">
  <dimension ref="A1:N40"/>
  <sheetViews>
    <sheetView topLeftCell="H1" zoomScale="60" zoomScaleNormal="60" workbookViewId="0">
      <selection activeCell="J7" sqref="J7"/>
    </sheetView>
  </sheetViews>
  <sheetFormatPr defaultRowHeight="18.75" x14ac:dyDescent="0.25"/>
  <cols>
    <col min="1" max="1" width="48.28515625" style="7" customWidth="1"/>
    <col min="2" max="2" width="46.7109375" customWidth="1"/>
    <col min="3" max="3" width="6.85546875" customWidth="1"/>
    <col min="4" max="4" width="13.28515625" customWidth="1"/>
    <col min="5" max="5" width="12.28515625" style="15" customWidth="1"/>
    <col min="6" max="6" width="24.5703125" style="1" customWidth="1"/>
    <col min="7" max="7" width="69.42578125" customWidth="1"/>
    <col min="8" max="8" width="58.28515625" customWidth="1"/>
    <col min="9" max="9" width="63.28515625" customWidth="1"/>
    <col min="10" max="10" width="74.42578125" customWidth="1"/>
    <col min="11" max="11" width="85.28515625" customWidth="1"/>
    <col min="12" max="12" width="46.7109375" customWidth="1"/>
    <col min="13" max="13" width="81" customWidth="1"/>
    <col min="14" max="14" width="59.5703125" customWidth="1"/>
    <col min="15" max="15" width="42.140625" customWidth="1"/>
  </cols>
  <sheetData>
    <row r="1" spans="1:14" ht="51.75" customHeight="1" thickBot="1" x14ac:dyDescent="0.85">
      <c r="A1" s="58" t="s">
        <v>27</v>
      </c>
      <c r="B1" s="59"/>
      <c r="C1" s="59"/>
      <c r="D1" s="59"/>
      <c r="E1" s="59"/>
      <c r="F1" s="59"/>
      <c r="G1" s="59"/>
      <c r="H1" s="59"/>
      <c r="I1" s="59"/>
      <c r="J1" s="59"/>
      <c r="K1" s="59"/>
      <c r="L1" s="59"/>
      <c r="M1" s="59"/>
      <c r="N1" s="59"/>
    </row>
    <row r="2" spans="1:14" ht="51.75" customHeight="1" x14ac:dyDescent="0.35">
      <c r="A2" s="16"/>
      <c r="B2" s="17"/>
      <c r="C2" s="60" t="s">
        <v>28</v>
      </c>
      <c r="D2" s="60"/>
      <c r="E2" s="60"/>
      <c r="F2" s="60"/>
      <c r="G2" s="61"/>
      <c r="H2" s="62"/>
      <c r="I2" s="62"/>
      <c r="J2" s="62"/>
      <c r="K2" s="62"/>
      <c r="L2" s="62"/>
      <c r="M2" s="62"/>
      <c r="N2" s="63"/>
    </row>
    <row r="3" spans="1:14" ht="121.15" customHeight="1" x14ac:dyDescent="0.25">
      <c r="A3" s="13"/>
      <c r="B3" s="8" t="s">
        <v>29</v>
      </c>
      <c r="C3" s="9" t="s">
        <v>30</v>
      </c>
      <c r="D3" s="10" t="s">
        <v>31</v>
      </c>
      <c r="E3" s="9" t="s">
        <v>32</v>
      </c>
      <c r="F3" s="10" t="s">
        <v>33</v>
      </c>
      <c r="G3" s="10" t="s">
        <v>35</v>
      </c>
      <c r="H3" s="10" t="s">
        <v>36</v>
      </c>
      <c r="I3" s="10" t="s">
        <v>78</v>
      </c>
      <c r="J3" s="10" t="s">
        <v>71</v>
      </c>
      <c r="K3" s="10" t="s">
        <v>45</v>
      </c>
      <c r="L3" s="10" t="s">
        <v>44</v>
      </c>
      <c r="M3" s="10" t="s">
        <v>43</v>
      </c>
      <c r="N3" s="18" t="s">
        <v>42</v>
      </c>
    </row>
    <row r="4" spans="1:14" ht="15.6" customHeight="1" x14ac:dyDescent="0.25">
      <c r="A4" s="55" t="s">
        <v>65</v>
      </c>
      <c r="B4" s="30" t="s">
        <v>46</v>
      </c>
      <c r="C4" s="22">
        <v>8</v>
      </c>
      <c r="D4" s="22">
        <v>172200</v>
      </c>
      <c r="E4" s="27">
        <v>435000</v>
      </c>
      <c r="F4" s="23">
        <f t="shared" ref="F4:F17" si="0">D4+E4</f>
        <v>607200</v>
      </c>
      <c r="G4" s="74" t="s">
        <v>34</v>
      </c>
      <c r="H4" s="66" t="s">
        <v>69</v>
      </c>
      <c r="I4" s="76" t="s">
        <v>38</v>
      </c>
      <c r="J4" s="76" t="s">
        <v>38</v>
      </c>
      <c r="K4" s="68" t="s">
        <v>74</v>
      </c>
      <c r="L4" s="68" t="s">
        <v>39</v>
      </c>
      <c r="M4" s="70" t="s">
        <v>77</v>
      </c>
      <c r="N4" s="72" t="s">
        <v>40</v>
      </c>
    </row>
    <row r="5" spans="1:14" ht="153" customHeight="1" x14ac:dyDescent="0.25">
      <c r="A5" s="55"/>
      <c r="B5" s="30" t="s">
        <v>47</v>
      </c>
      <c r="C5" s="22">
        <v>5</v>
      </c>
      <c r="D5" s="22">
        <v>143500</v>
      </c>
      <c r="E5" s="27">
        <v>315000</v>
      </c>
      <c r="F5" s="23">
        <f t="shared" si="0"/>
        <v>458500</v>
      </c>
      <c r="G5" s="75"/>
      <c r="H5" s="67"/>
      <c r="I5" s="77"/>
      <c r="J5" s="77"/>
      <c r="K5" s="69"/>
      <c r="L5" s="69"/>
      <c r="M5" s="71"/>
      <c r="N5" s="73"/>
    </row>
    <row r="6" spans="1:14" ht="155.44999999999999" customHeight="1" x14ac:dyDescent="0.25">
      <c r="A6" s="64" t="s">
        <v>73</v>
      </c>
      <c r="B6" s="34" t="s">
        <v>72</v>
      </c>
      <c r="C6" s="22">
        <v>40</v>
      </c>
      <c r="D6" s="22">
        <v>287000</v>
      </c>
      <c r="E6" s="27">
        <v>120000</v>
      </c>
      <c r="F6" s="23">
        <f t="shared" si="0"/>
        <v>407000</v>
      </c>
      <c r="G6" s="32" t="s">
        <v>34</v>
      </c>
      <c r="H6" s="25" t="s">
        <v>69</v>
      </c>
      <c r="I6" s="4" t="s">
        <v>50</v>
      </c>
      <c r="J6" s="53" t="s">
        <v>70</v>
      </c>
      <c r="K6" s="26" t="s">
        <v>74</v>
      </c>
      <c r="L6" s="36" t="s">
        <v>39</v>
      </c>
      <c r="M6" s="28" t="s">
        <v>77</v>
      </c>
      <c r="N6" s="24" t="s">
        <v>41</v>
      </c>
    </row>
    <row r="7" spans="1:14" ht="161.44999999999999" customHeight="1" x14ac:dyDescent="0.25">
      <c r="A7" s="65"/>
      <c r="B7" s="11" t="s">
        <v>48</v>
      </c>
      <c r="C7" s="22">
        <v>40</v>
      </c>
      <c r="D7" s="22">
        <v>287000</v>
      </c>
      <c r="E7" s="27">
        <v>120000</v>
      </c>
      <c r="F7" s="23">
        <f t="shared" si="0"/>
        <v>407000</v>
      </c>
      <c r="G7" s="35" t="s">
        <v>34</v>
      </c>
      <c r="H7" s="25" t="s">
        <v>69</v>
      </c>
      <c r="I7" s="4" t="s">
        <v>50</v>
      </c>
      <c r="J7" s="54" t="s">
        <v>70</v>
      </c>
      <c r="K7" s="26" t="s">
        <v>74</v>
      </c>
      <c r="L7" s="36" t="s">
        <v>39</v>
      </c>
      <c r="M7" s="28" t="s">
        <v>77</v>
      </c>
      <c r="N7" s="24" t="s">
        <v>41</v>
      </c>
    </row>
    <row r="8" spans="1:14" ht="144" customHeight="1" x14ac:dyDescent="0.25">
      <c r="A8" s="55" t="s">
        <v>64</v>
      </c>
      <c r="B8" s="30" t="s">
        <v>49</v>
      </c>
      <c r="C8" s="22">
        <v>30</v>
      </c>
      <c r="D8" s="22">
        <v>2554300</v>
      </c>
      <c r="E8" s="27">
        <v>1275000</v>
      </c>
      <c r="F8" s="23">
        <f t="shared" si="0"/>
        <v>3829300</v>
      </c>
      <c r="G8" s="35" t="s">
        <v>34</v>
      </c>
      <c r="H8" s="25" t="s">
        <v>69</v>
      </c>
      <c r="I8" s="4" t="s">
        <v>50</v>
      </c>
      <c r="J8" s="20" t="s">
        <v>38</v>
      </c>
      <c r="K8" s="26" t="s">
        <v>74</v>
      </c>
      <c r="L8" s="36" t="s">
        <v>39</v>
      </c>
      <c r="M8" s="28" t="s">
        <v>77</v>
      </c>
      <c r="N8" s="24" t="s">
        <v>41</v>
      </c>
    </row>
    <row r="9" spans="1:14" ht="135" customHeight="1" x14ac:dyDescent="0.25">
      <c r="A9" s="55"/>
      <c r="B9" s="30" t="s">
        <v>52</v>
      </c>
      <c r="C9" s="22">
        <v>24</v>
      </c>
      <c r="D9" s="22">
        <v>1310633.3333333333</v>
      </c>
      <c r="E9" s="27">
        <v>1315000</v>
      </c>
      <c r="F9" s="23">
        <f t="shared" si="0"/>
        <v>2625633.333333333</v>
      </c>
      <c r="G9" s="35" t="s">
        <v>34</v>
      </c>
      <c r="H9" s="25" t="s">
        <v>69</v>
      </c>
      <c r="I9" s="4" t="s">
        <v>50</v>
      </c>
      <c r="J9" s="20" t="s">
        <v>38</v>
      </c>
      <c r="K9" s="26" t="s">
        <v>74</v>
      </c>
      <c r="L9" s="36" t="s">
        <v>39</v>
      </c>
      <c r="M9" s="28" t="s">
        <v>77</v>
      </c>
      <c r="N9" s="24" t="s">
        <v>41</v>
      </c>
    </row>
    <row r="10" spans="1:14" ht="139.15" customHeight="1" x14ac:dyDescent="0.25">
      <c r="A10" s="55"/>
      <c r="B10" s="30" t="s">
        <v>51</v>
      </c>
      <c r="C10" s="22">
        <v>20</v>
      </c>
      <c r="D10" s="22">
        <v>593133.33333333326</v>
      </c>
      <c r="E10" s="27">
        <v>1195000</v>
      </c>
      <c r="F10" s="23">
        <f t="shared" si="0"/>
        <v>1788133.3333333333</v>
      </c>
      <c r="G10" s="35" t="s">
        <v>34</v>
      </c>
      <c r="H10" s="25" t="s">
        <v>37</v>
      </c>
      <c r="I10" s="4" t="s">
        <v>50</v>
      </c>
      <c r="J10" s="20" t="s">
        <v>38</v>
      </c>
      <c r="K10" s="26" t="s">
        <v>74</v>
      </c>
      <c r="L10" s="36" t="s">
        <v>39</v>
      </c>
      <c r="M10" s="28" t="s">
        <v>77</v>
      </c>
      <c r="N10" s="24" t="s">
        <v>41</v>
      </c>
    </row>
    <row r="11" spans="1:14" ht="133.15" customHeight="1" x14ac:dyDescent="0.25">
      <c r="A11" s="55"/>
      <c r="B11" s="30" t="s">
        <v>53</v>
      </c>
      <c r="C11" s="22">
        <v>24</v>
      </c>
      <c r="D11" s="22">
        <v>832300</v>
      </c>
      <c r="E11" s="27">
        <v>675000</v>
      </c>
      <c r="F11" s="23">
        <f t="shared" si="0"/>
        <v>1507300</v>
      </c>
      <c r="G11" s="35" t="s">
        <v>34</v>
      </c>
      <c r="H11" s="25" t="s">
        <v>37</v>
      </c>
      <c r="I11" s="4" t="s">
        <v>50</v>
      </c>
      <c r="J11" s="20" t="s">
        <v>38</v>
      </c>
      <c r="K11" s="26" t="s">
        <v>74</v>
      </c>
      <c r="L11" s="36" t="s">
        <v>39</v>
      </c>
      <c r="M11" s="28" t="s">
        <v>77</v>
      </c>
      <c r="N11" s="24" t="s">
        <v>41</v>
      </c>
    </row>
    <row r="12" spans="1:14" ht="169.15" customHeight="1" x14ac:dyDescent="0.25">
      <c r="A12" s="55"/>
      <c r="B12" s="30" t="s">
        <v>54</v>
      </c>
      <c r="C12" s="22">
        <v>24</v>
      </c>
      <c r="D12" s="22">
        <v>727066.66666666663</v>
      </c>
      <c r="E12" s="27">
        <v>495000</v>
      </c>
      <c r="F12" s="23">
        <f t="shared" si="0"/>
        <v>1222066.6666666665</v>
      </c>
      <c r="G12" s="35" t="s">
        <v>34</v>
      </c>
      <c r="H12" s="25" t="s">
        <v>37</v>
      </c>
      <c r="I12" s="4" t="s">
        <v>50</v>
      </c>
      <c r="J12" s="20" t="s">
        <v>38</v>
      </c>
      <c r="K12" s="26" t="s">
        <v>74</v>
      </c>
      <c r="L12" s="36" t="s">
        <v>39</v>
      </c>
      <c r="M12" s="28" t="s">
        <v>77</v>
      </c>
      <c r="N12" s="24" t="s">
        <v>41</v>
      </c>
    </row>
    <row r="13" spans="1:14" ht="178.15" customHeight="1" x14ac:dyDescent="0.25">
      <c r="A13" s="55"/>
      <c r="B13" s="30" t="s">
        <v>55</v>
      </c>
      <c r="C13" s="22">
        <v>24</v>
      </c>
      <c r="D13" s="22">
        <v>813166.66666666663</v>
      </c>
      <c r="E13" s="27">
        <v>975000</v>
      </c>
      <c r="F13" s="23">
        <f t="shared" si="0"/>
        <v>1788166.6666666665</v>
      </c>
      <c r="G13" s="35" t="s">
        <v>34</v>
      </c>
      <c r="H13" s="25" t="s">
        <v>37</v>
      </c>
      <c r="I13" s="4" t="s">
        <v>50</v>
      </c>
      <c r="J13" s="20" t="s">
        <v>38</v>
      </c>
      <c r="K13" s="26" t="s">
        <v>74</v>
      </c>
      <c r="L13" s="36" t="s">
        <v>39</v>
      </c>
      <c r="M13" s="28" t="s">
        <v>77</v>
      </c>
      <c r="N13" s="24" t="s">
        <v>41</v>
      </c>
    </row>
    <row r="14" spans="1:14" ht="153" customHeight="1" x14ac:dyDescent="0.25">
      <c r="A14" s="56" t="s">
        <v>63</v>
      </c>
      <c r="B14" s="48" t="s">
        <v>56</v>
      </c>
      <c r="C14" s="49">
        <v>8</v>
      </c>
      <c r="D14" s="49">
        <v>1214966.6666666665</v>
      </c>
      <c r="E14" s="50">
        <v>975000</v>
      </c>
      <c r="F14" s="51">
        <f t="shared" si="0"/>
        <v>2189966.6666666665</v>
      </c>
      <c r="G14" s="35" t="s">
        <v>34</v>
      </c>
      <c r="H14" s="41" t="s">
        <v>69</v>
      </c>
      <c r="I14" s="29" t="s">
        <v>38</v>
      </c>
      <c r="J14" s="29" t="s">
        <v>38</v>
      </c>
      <c r="K14" s="26" t="s">
        <v>74</v>
      </c>
      <c r="L14" s="36" t="s">
        <v>39</v>
      </c>
      <c r="M14" s="28" t="s">
        <v>77</v>
      </c>
      <c r="N14" s="24" t="s">
        <v>41</v>
      </c>
    </row>
    <row r="15" spans="1:14" ht="140.44999999999999" customHeight="1" x14ac:dyDescent="0.25">
      <c r="A15" s="57"/>
      <c r="B15" s="30" t="s">
        <v>57</v>
      </c>
      <c r="C15" s="22">
        <v>30</v>
      </c>
      <c r="D15" s="22">
        <v>3424866.6666666665</v>
      </c>
      <c r="E15" s="27">
        <v>895000</v>
      </c>
      <c r="F15" s="23">
        <f t="shared" si="0"/>
        <v>4319866.666666666</v>
      </c>
      <c r="G15" s="35" t="s">
        <v>34</v>
      </c>
      <c r="H15" s="25" t="s">
        <v>69</v>
      </c>
      <c r="I15" s="29" t="s">
        <v>38</v>
      </c>
      <c r="J15" s="29" t="s">
        <v>38</v>
      </c>
      <c r="K15" s="26" t="s">
        <v>74</v>
      </c>
      <c r="L15" s="36" t="s">
        <v>39</v>
      </c>
      <c r="M15" s="28" t="s">
        <v>77</v>
      </c>
      <c r="N15" s="24" t="s">
        <v>41</v>
      </c>
    </row>
    <row r="16" spans="1:14" ht="129" customHeight="1" x14ac:dyDescent="0.25">
      <c r="A16" s="57"/>
      <c r="B16" s="30" t="s">
        <v>58</v>
      </c>
      <c r="C16" s="22">
        <v>8</v>
      </c>
      <c r="D16" s="22">
        <v>1769833.3333333333</v>
      </c>
      <c r="E16" s="27">
        <v>1095000</v>
      </c>
      <c r="F16" s="23">
        <f t="shared" si="0"/>
        <v>2864833.333333333</v>
      </c>
      <c r="G16" s="35" t="s">
        <v>34</v>
      </c>
      <c r="H16" s="25" t="s">
        <v>37</v>
      </c>
      <c r="I16" s="29" t="s">
        <v>38</v>
      </c>
      <c r="J16" s="29" t="s">
        <v>38</v>
      </c>
      <c r="K16" s="26" t="s">
        <v>74</v>
      </c>
      <c r="L16" s="36" t="s">
        <v>39</v>
      </c>
      <c r="M16" s="28" t="s">
        <v>77</v>
      </c>
      <c r="N16" s="24" t="s">
        <v>41</v>
      </c>
    </row>
    <row r="17" spans="1:14" ht="161.25" customHeight="1" x14ac:dyDescent="0.25">
      <c r="A17" s="57"/>
      <c r="B17" s="30" t="s">
        <v>59</v>
      </c>
      <c r="C17" s="22">
        <v>9</v>
      </c>
      <c r="D17" s="22">
        <v>1444566.6666666665</v>
      </c>
      <c r="E17" s="27">
        <v>1035000</v>
      </c>
      <c r="F17" s="23">
        <f t="shared" si="0"/>
        <v>2479566.6666666665</v>
      </c>
      <c r="G17" s="35" t="s">
        <v>34</v>
      </c>
      <c r="H17" s="25" t="s">
        <v>69</v>
      </c>
      <c r="I17" s="29" t="s">
        <v>38</v>
      </c>
      <c r="J17" s="29" t="s">
        <v>38</v>
      </c>
      <c r="K17" s="26" t="s">
        <v>74</v>
      </c>
      <c r="L17" s="36" t="s">
        <v>39</v>
      </c>
      <c r="M17" s="28" t="s">
        <v>77</v>
      </c>
      <c r="N17" s="24" t="s">
        <v>41</v>
      </c>
    </row>
    <row r="18" spans="1:14" ht="129" customHeight="1" x14ac:dyDescent="0.25">
      <c r="A18" s="57"/>
      <c r="B18" s="30" t="s">
        <v>60</v>
      </c>
      <c r="C18" s="22">
        <v>25</v>
      </c>
      <c r="D18" s="22">
        <v>2764766.6666666665</v>
      </c>
      <c r="E18" s="27">
        <v>1115000</v>
      </c>
      <c r="F18" s="23">
        <v>3879766.6666666665</v>
      </c>
      <c r="G18" s="35" t="s">
        <v>34</v>
      </c>
      <c r="H18" s="25" t="s">
        <v>69</v>
      </c>
      <c r="I18" s="29" t="s">
        <v>38</v>
      </c>
      <c r="J18" s="29" t="s">
        <v>38</v>
      </c>
      <c r="K18" s="26" t="s">
        <v>74</v>
      </c>
      <c r="L18" s="36" t="s">
        <v>39</v>
      </c>
      <c r="M18" s="28" t="s">
        <v>77</v>
      </c>
      <c r="N18" s="24" t="s">
        <v>41</v>
      </c>
    </row>
    <row r="19" spans="1:14" ht="156" customHeight="1" x14ac:dyDescent="0.25">
      <c r="A19" s="57"/>
      <c r="B19" s="30" t="s">
        <v>61</v>
      </c>
      <c r="C19" s="22">
        <v>25</v>
      </c>
      <c r="D19" s="22">
        <v>2707366.6666666665</v>
      </c>
      <c r="E19" s="27">
        <v>1750000</v>
      </c>
      <c r="F19" s="23">
        <v>4457366.666666666</v>
      </c>
      <c r="G19" s="35" t="s">
        <v>34</v>
      </c>
      <c r="H19" s="25" t="s">
        <v>69</v>
      </c>
      <c r="I19" s="29" t="s">
        <v>38</v>
      </c>
      <c r="J19" s="29" t="s">
        <v>38</v>
      </c>
      <c r="K19" s="26" t="s">
        <v>74</v>
      </c>
      <c r="L19" s="36" t="s">
        <v>39</v>
      </c>
      <c r="M19" s="28" t="s">
        <v>77</v>
      </c>
      <c r="N19" s="24" t="s">
        <v>41</v>
      </c>
    </row>
    <row r="20" spans="1:14" ht="176.25" customHeight="1" x14ac:dyDescent="0.25">
      <c r="A20" s="57"/>
      <c r="B20" s="30" t="s">
        <v>62</v>
      </c>
      <c r="C20" s="22">
        <v>25</v>
      </c>
      <c r="D20" s="22">
        <v>2707366.6666666665</v>
      </c>
      <c r="E20" s="27">
        <v>1115000</v>
      </c>
      <c r="F20" s="23">
        <v>3822366.6666666665</v>
      </c>
      <c r="G20" s="35" t="s">
        <v>34</v>
      </c>
      <c r="H20" s="25" t="s">
        <v>69</v>
      </c>
      <c r="I20" s="29" t="s">
        <v>38</v>
      </c>
      <c r="J20" s="29" t="s">
        <v>38</v>
      </c>
      <c r="K20" s="26" t="s">
        <v>74</v>
      </c>
      <c r="L20" s="68" t="s">
        <v>39</v>
      </c>
      <c r="M20" s="28" t="s">
        <v>77</v>
      </c>
      <c r="N20" s="24" t="s">
        <v>41</v>
      </c>
    </row>
    <row r="21" spans="1:14" ht="18.75" hidden="1" customHeight="1" x14ac:dyDescent="0.25">
      <c r="A21" s="21"/>
      <c r="B21" s="21"/>
      <c r="G21" s="6"/>
      <c r="H21" s="25" t="s">
        <v>37</v>
      </c>
      <c r="L21" s="69"/>
    </row>
    <row r="22" spans="1:14" ht="18.75" hidden="1" customHeight="1" x14ac:dyDescent="0.25">
      <c r="A22" s="21"/>
      <c r="B22" s="21"/>
      <c r="H22" s="25" t="s">
        <v>37</v>
      </c>
    </row>
    <row r="23" spans="1:14" ht="18.75" hidden="1" customHeight="1" x14ac:dyDescent="0.25">
      <c r="A23" s="21"/>
      <c r="B23" s="21"/>
      <c r="H23" s="25" t="s">
        <v>37</v>
      </c>
    </row>
    <row r="24" spans="1:14" ht="18.75" hidden="1" customHeight="1" x14ac:dyDescent="0.25">
      <c r="A24" s="21"/>
      <c r="B24" s="21"/>
      <c r="H24" s="25" t="s">
        <v>37</v>
      </c>
    </row>
    <row r="25" spans="1:14" ht="18.75" hidden="1" customHeight="1" x14ac:dyDescent="0.25">
      <c r="A25" s="21"/>
      <c r="B25" s="21"/>
      <c r="H25" s="25" t="s">
        <v>37</v>
      </c>
    </row>
    <row r="26" spans="1:14" ht="54" customHeight="1" x14ac:dyDescent="0.25">
      <c r="A26" s="21"/>
      <c r="B26" s="31"/>
    </row>
    <row r="30" spans="1:14" x14ac:dyDescent="0.25">
      <c r="B30" s="33"/>
    </row>
    <row r="40" spans="7:7" x14ac:dyDescent="0.25">
      <c r="G40" s="31"/>
    </row>
  </sheetData>
  <mergeCells count="16">
    <mergeCell ref="A1:N1"/>
    <mergeCell ref="C2:F2"/>
    <mergeCell ref="G2:N2"/>
    <mergeCell ref="A4:A5"/>
    <mergeCell ref="G4:G5"/>
    <mergeCell ref="H4:H5"/>
    <mergeCell ref="I4:I5"/>
    <mergeCell ref="J4:J5"/>
    <mergeCell ref="K4:K5"/>
    <mergeCell ref="L4:L5"/>
    <mergeCell ref="L20:L21"/>
    <mergeCell ref="M4:M5"/>
    <mergeCell ref="N4:N5"/>
    <mergeCell ref="A6:A7"/>
    <mergeCell ref="A8:A13"/>
    <mergeCell ref="A14:A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ТРОШКОВНИК</vt:lpstr>
      <vt:lpstr>Cost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Marjan</dc:creator>
  <cp:lastModifiedBy>Gjurgjica Gjorgjevska</cp:lastModifiedBy>
  <dcterms:created xsi:type="dcterms:W3CDTF">2019-10-15T13:25:20Z</dcterms:created>
  <dcterms:modified xsi:type="dcterms:W3CDTF">2025-01-02T15:07:16Z</dcterms:modified>
</cp:coreProperties>
</file>