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82"/>
  <workbookPr defaultThemeVersion="166925"/>
  <mc:AlternateContent xmlns:mc="http://schemas.openxmlformats.org/markup-compatibility/2006">
    <mc:Choice Requires="x15">
      <x15ac:absPath xmlns:x15ac="http://schemas.microsoft.com/office/spreadsheetml/2010/11/ac" url="C:\Users\Maja Bundaleski\Desktop\"/>
    </mc:Choice>
  </mc:AlternateContent>
  <xr:revisionPtr revIDLastSave="0" documentId="13_ncr:1_{AE51C341-3B7E-49AA-BA36-FBABB45A6609}" xr6:coauthVersionLast="36" xr6:coauthVersionMax="36" xr10:uidLastSave="{00000000-0000-0000-0000-000000000000}"/>
  <bookViews>
    <workbookView xWindow="0" yWindow="0" windowWidth="28800" windowHeight="12225" xr2:uid="{99656A8F-0F52-4E40-9A6D-7186285EED89}"/>
  </bookViews>
  <sheets>
    <sheet name="Sheet1" sheetId="1" r:id="rId1"/>
  </sheet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G456" i="1" l="1"/>
  <c r="G458" i="1" l="1"/>
  <c r="G457" i="1"/>
  <c r="G454" i="1"/>
  <c r="G453" i="1"/>
  <c r="G451" i="1"/>
  <c r="G448" i="1"/>
  <c r="G445" i="1"/>
  <c r="G434" i="1"/>
  <c r="G433" i="1"/>
  <c r="G432" i="1"/>
  <c r="G431" i="1"/>
  <c r="G430" i="1"/>
  <c r="G429" i="1"/>
  <c r="G428" i="1"/>
  <c r="G427" i="1"/>
  <c r="G426" i="1"/>
  <c r="G425" i="1"/>
  <c r="G424" i="1"/>
  <c r="G423" i="1"/>
  <c r="G422" i="1"/>
  <c r="G421" i="1"/>
  <c r="G420" i="1"/>
  <c r="G419" i="1"/>
  <c r="G418" i="1"/>
  <c r="G417" i="1"/>
  <c r="G416" i="1"/>
  <c r="G415" i="1"/>
  <c r="G414" i="1"/>
  <c r="G413" i="1"/>
  <c r="G412" i="1"/>
  <c r="G411" i="1"/>
  <c r="G410" i="1"/>
  <c r="G409" i="1"/>
  <c r="G408" i="1"/>
  <c r="G407" i="1"/>
  <c r="G406" i="1"/>
  <c r="G405" i="1"/>
  <c r="G404" i="1"/>
  <c r="G403" i="1"/>
  <c r="G401" i="1"/>
  <c r="G400" i="1"/>
  <c r="G399" i="1"/>
  <c r="G398" i="1"/>
  <c r="G397" i="1"/>
  <c r="G396" i="1"/>
  <c r="G395" i="1"/>
  <c r="G394" i="1"/>
  <c r="G393" i="1"/>
  <c r="G392" i="1"/>
  <c r="G391" i="1"/>
  <c r="G390" i="1"/>
  <c r="G389" i="1"/>
  <c r="G388" i="1"/>
  <c r="G387" i="1"/>
  <c r="G386" i="1"/>
  <c r="G385" i="1"/>
  <c r="G384" i="1"/>
  <c r="G383" i="1"/>
  <c r="G382" i="1"/>
  <c r="G381" i="1"/>
  <c r="G380" i="1"/>
  <c r="G379" i="1"/>
  <c r="G378" i="1"/>
  <c r="G377" i="1"/>
  <c r="G376" i="1"/>
  <c r="G375" i="1"/>
  <c r="G374" i="1"/>
  <c r="G372" i="1"/>
  <c r="G371" i="1"/>
  <c r="G370" i="1"/>
  <c r="G369" i="1"/>
  <c r="G368" i="1"/>
  <c r="G367" i="1"/>
  <c r="G366" i="1"/>
  <c r="G365" i="1"/>
  <c r="G364" i="1"/>
  <c r="G363" i="1"/>
  <c r="G362" i="1"/>
  <c r="G361" i="1"/>
  <c r="G359" i="1"/>
  <c r="G358" i="1"/>
  <c r="G357" i="1"/>
  <c r="G356" i="1"/>
  <c r="G355" i="1"/>
  <c r="G354" i="1"/>
  <c r="G353" i="1"/>
  <c r="G352" i="1"/>
  <c r="G351" i="1"/>
  <c r="G350" i="1"/>
  <c r="G349" i="1"/>
  <c r="G348" i="1"/>
  <c r="G347" i="1"/>
  <c r="G346" i="1"/>
  <c r="G345" i="1"/>
  <c r="G344" i="1"/>
  <c r="G343" i="1"/>
  <c r="G342" i="1"/>
  <c r="G341" i="1"/>
  <c r="G340" i="1"/>
  <c r="G339" i="1"/>
  <c r="G335" i="1"/>
  <c r="G334" i="1"/>
  <c r="G333" i="1"/>
  <c r="G332" i="1"/>
  <c r="G331" i="1"/>
  <c r="G330" i="1"/>
  <c r="G329" i="1"/>
  <c r="G328" i="1"/>
  <c r="G327" i="1"/>
  <c r="G326" i="1"/>
  <c r="G325" i="1"/>
  <c r="G324" i="1"/>
  <c r="G323" i="1"/>
  <c r="G322" i="1"/>
  <c r="G317" i="1"/>
  <c r="G316" i="1"/>
  <c r="G315" i="1"/>
  <c r="G314" i="1"/>
  <c r="G313" i="1"/>
  <c r="G312" i="1"/>
  <c r="G308" i="1"/>
  <c r="G306" i="1"/>
  <c r="G304" i="1"/>
  <c r="G303" i="1"/>
  <c r="G302" i="1"/>
  <c r="G301" i="1"/>
  <c r="E296" i="1"/>
  <c r="G296" i="1" s="1"/>
  <c r="G294" i="1"/>
  <c r="G293" i="1"/>
  <c r="G290" i="1"/>
  <c r="G287" i="1"/>
  <c r="G284" i="1"/>
  <c r="G283" i="1"/>
  <c r="G280" i="1"/>
  <c r="G279" i="1"/>
  <c r="G278" i="1"/>
  <c r="G277" i="1"/>
  <c r="G276" i="1"/>
  <c r="G274" i="1"/>
  <c r="G272" i="1"/>
  <c r="E268" i="1"/>
  <c r="G268" i="1" s="1"/>
  <c r="G265" i="1"/>
  <c r="G263" i="1"/>
  <c r="G261" i="1"/>
  <c r="G260" i="1"/>
  <c r="G259" i="1"/>
  <c r="G258" i="1"/>
  <c r="G257" i="1"/>
  <c r="G254" i="1"/>
  <c r="G251" i="1"/>
  <c r="G246" i="1"/>
  <c r="G244" i="1"/>
  <c r="G241" i="1"/>
  <c r="G236" i="1"/>
  <c r="G233" i="1"/>
  <c r="G231" i="1"/>
  <c r="G228" i="1"/>
  <c r="G225" i="1"/>
  <c r="G221" i="1"/>
  <c r="G219" i="1"/>
  <c r="G216" i="1"/>
  <c r="G213" i="1"/>
  <c r="G204" i="1"/>
  <c r="G203" i="1"/>
  <c r="G191" i="1"/>
  <c r="G181" i="1"/>
  <c r="G173" i="1"/>
  <c r="G172" i="1"/>
  <c r="G160" i="1"/>
  <c r="G156" i="1"/>
  <c r="G153" i="1"/>
  <c r="G150" i="1"/>
  <c r="G147" i="1"/>
  <c r="G142" i="1"/>
  <c r="G139" i="1"/>
  <c r="G138" i="1"/>
  <c r="G134" i="1"/>
  <c r="G128" i="1"/>
  <c r="G127" i="1"/>
  <c r="G124" i="1"/>
  <c r="G120" i="1"/>
  <c r="G119" i="1"/>
  <c r="G113" i="1"/>
  <c r="G110" i="1"/>
  <c r="G109" i="1"/>
  <c r="G107" i="1"/>
  <c r="G106" i="1"/>
  <c r="G105" i="1"/>
  <c r="G104" i="1"/>
  <c r="G102" i="1"/>
  <c r="G98" i="1"/>
  <c r="G94" i="1"/>
  <c r="G89" i="1"/>
  <c r="G82" i="1"/>
  <c r="G74" i="1"/>
  <c r="G71" i="1"/>
  <c r="G68" i="1"/>
  <c r="G65" i="1"/>
  <c r="G62" i="1"/>
  <c r="G59" i="1"/>
  <c r="G56" i="1"/>
  <c r="G52" i="1"/>
  <c r="G49" i="1"/>
  <c r="G46" i="1"/>
  <c r="G40" i="1"/>
  <c r="G37" i="1"/>
  <c r="G34" i="1"/>
  <c r="G31" i="1"/>
  <c r="G28" i="1"/>
  <c r="G25" i="1"/>
  <c r="G22" i="1"/>
  <c r="G19" i="1"/>
  <c r="G16" i="1"/>
  <c r="G13" i="1"/>
  <c r="G12" i="1"/>
  <c r="G9" i="1"/>
  <c r="G8" i="1"/>
  <c r="G459" i="1" l="1"/>
  <c r="G467" i="1" s="1"/>
  <c r="G468" i="1" s="1"/>
  <c r="G469" i="1" s="1"/>
  <c r="G435" i="1"/>
  <c r="G464" i="1" s="1"/>
  <c r="G465" i="1" s="1"/>
  <c r="G466" i="1" s="1"/>
  <c r="G318" i="1"/>
  <c r="G461" i="1" s="1"/>
  <c r="G462" i="1" s="1"/>
  <c r="G463" i="1" s="1"/>
</calcChain>
</file>

<file path=xl/sharedStrings.xml><?xml version="1.0" encoding="utf-8"?>
<sst xmlns="http://schemas.openxmlformats.org/spreadsheetml/2006/main" count="937" uniqueCount="679">
  <si>
    <t>ДЕЛ 1- МЕБЕЛ</t>
  </si>
  <si>
    <t xml:space="preserve">Спецификација на мебел за изработка </t>
  </si>
  <si>
    <t>Поз</t>
  </si>
  <si>
    <t>Ознака</t>
  </si>
  <si>
    <t>Опис на Позиција</t>
  </si>
  <si>
    <t>Мера</t>
  </si>
  <si>
    <t>Количина</t>
  </si>
  <si>
    <t>Единечна цена</t>
  </si>
  <si>
    <t>Вкупна цена</t>
  </si>
  <si>
    <t>Детска опрема</t>
  </si>
  <si>
    <t>Набавка, транспорт и монтажа на:</t>
  </si>
  <si>
    <t>Детска столица</t>
  </si>
  <si>
    <r>
      <t xml:space="preserve">Анатомска, со седиште и наслон изработени од шперуван ламелиран материјал, со буков фурнир, лакирана, со заоблени рабови и дрвена ламелирана конструкција </t>
    </r>
    <r>
      <rPr>
        <sz val="11"/>
        <color theme="1"/>
        <rFont val="Arial Narrow"/>
        <family val="2"/>
      </rPr>
      <t>од буков масив</t>
    </r>
  </si>
  <si>
    <t>ДС</t>
  </si>
  <si>
    <t>мин. димензија 43/38/29 см</t>
  </si>
  <si>
    <t>парче</t>
  </si>
  <si>
    <t>ДС1</t>
  </si>
  <si>
    <t>мин. димензија 43/38/34 см</t>
  </si>
  <si>
    <t>Детска масичка</t>
  </si>
  <si>
    <r>
      <t xml:space="preserve">Конструкција од дабов масив, ногари со дим.3/6см и сорг 5/2см, лакирани со полиуретански лак. Горна плоча од МДФ плоча д=22 мм, боена со полиуретанска боја, мат, во </t>
    </r>
    <r>
      <rPr>
        <b/>
        <sz val="11"/>
        <rFont val="Arial Narrow"/>
        <family val="2"/>
      </rPr>
      <t xml:space="preserve">зелен тон (RGB 143, 178, 98) </t>
    </r>
    <r>
      <rPr>
        <sz val="11"/>
        <rFont val="Arial Narrow"/>
        <family val="2"/>
      </rPr>
      <t xml:space="preserve">за ДМ и во </t>
    </r>
    <r>
      <rPr>
        <b/>
        <sz val="11"/>
        <rFont val="Arial Narrow"/>
        <family val="2"/>
      </rPr>
      <t>син тон (RGB 49, 86, 144)</t>
    </r>
    <r>
      <rPr>
        <sz val="11"/>
        <rFont val="Arial Narrow"/>
        <family val="2"/>
      </rPr>
      <t xml:space="preserve"> за ДМ1'.</t>
    </r>
  </si>
  <si>
    <t>ДМ</t>
  </si>
  <si>
    <t>со ф=100 см дрвени ногари со висина од 48 см</t>
  </si>
  <si>
    <t>ДМ1'</t>
  </si>
  <si>
    <t>со ф=120 см дрвени ногари со висина од 56 см</t>
  </si>
  <si>
    <t>ДК</t>
  </si>
  <si>
    <t>Детско креветче</t>
  </si>
  <si>
    <t>Изработено од шперуван ламелиран материјал, обложен со буков фурнир, со  дрвена ламелирана конструкција, лакирано. Комплет со душек  115/45/5см со навлака од 100 % памучен материјал.</t>
  </si>
  <si>
    <t xml:space="preserve"> 120/52/27 см </t>
  </si>
  <si>
    <t>ДК1</t>
  </si>
  <si>
    <t>Изработено од шперуван ламелиран материјал, обложен со буков фурнир, со  дрвена ламелирана конструкција,  лакирано. Комплет со душек 135/45/5см со навлака од 100 % памучен материјал.</t>
  </si>
  <si>
    <t xml:space="preserve">  140/52/27 см </t>
  </si>
  <si>
    <t>Бк</t>
  </si>
  <si>
    <t>Детско креветче до 18 месеци</t>
  </si>
  <si>
    <t>Изработено од дрвена конструкција, лакирана, едноставно за чистење, лесно за пренесување, со соодветен душек со навлака од 100 % памучен материјал, во детски дезен со патент.</t>
  </si>
  <si>
    <t xml:space="preserve">120/60/120 см </t>
  </si>
  <si>
    <t>Детска фотеља -  Lazy bag</t>
  </si>
  <si>
    <t>Изработена со исполна од топчиња од стиропор, тапацирана со мебел штоф, издржлив на флеки и едноставен за одржување  (димензија за деца)</t>
  </si>
  <si>
    <t>Столче за хранење</t>
  </si>
  <si>
    <t>Од дрвена конструкција, со подесување на висина, тапацирано со пвц материјал, издржлив на флеки и едноставен за одржување, со послужавник</t>
  </si>
  <si>
    <t>Ограда за играње/ проодување во јасли</t>
  </si>
  <si>
    <t>изработена од профили од дрвена конструкција, лакирана, лесна за пренесување и складирање</t>
  </si>
  <si>
    <t>мин. 150/150/60 см</t>
  </si>
  <si>
    <t>Пиклер коцка (Pikler cube)</t>
  </si>
  <si>
    <t xml:space="preserve">изработена од шперплоча 18mm, со пречки од масив дрво, боја натур, лакирано со мат еколошки лак на водена база. </t>
  </si>
  <si>
    <t>мин.60/60/60 см</t>
  </si>
  <si>
    <t>1.10</t>
  </si>
  <si>
    <t xml:space="preserve">Пиклер триаголник (Pikler triangle) </t>
  </si>
  <si>
    <t>изработен од шперплоча 18mm и пречки од масив дрво, бoja натур, лакирано со мат еколошки лак на водена база.</t>
  </si>
  <si>
    <t>мин.80/80/85 см</t>
  </si>
  <si>
    <t xml:space="preserve">Баланс даска (Balance board) </t>
  </si>
  <si>
    <t>изработена од масив дрво  бoja натур, лакирано со мат еколошки лак на водена база.</t>
  </si>
  <si>
    <t>мин.80/30 см</t>
  </si>
  <si>
    <t>МЕБЕЛ</t>
  </si>
  <si>
    <t>Набавка на материјал, изработка, транспорт и монтажа на мебел, според графички прилози. Сите употребени оплеменети иверки со д=18/25 мм да се по квалитет и дезен еквивалентни на производ на EGGER. Дезените треба да ги одобри Инвеститорот.</t>
  </si>
  <si>
    <t>МЕБЕЛ за АУЛА</t>
  </si>
  <si>
    <t>Ге1</t>
  </si>
  <si>
    <t>Елемент со полици за ранци</t>
  </si>
  <si>
    <r>
      <rPr>
        <b/>
        <sz val="11"/>
        <rFont val="Arial Narrow"/>
        <family val="2"/>
      </rPr>
      <t>Отворен  елемент во сиво - зелена боја                                 Корпус и полица</t>
    </r>
    <r>
      <rPr>
        <sz val="11"/>
        <rFont val="Arial Narrow"/>
        <family val="2"/>
      </rPr>
      <t xml:space="preserve">: оплеменета иверка д=18мм, дезен </t>
    </r>
    <r>
      <rPr>
        <b/>
        <sz val="11"/>
        <rFont val="Arial Narrow"/>
        <family val="2"/>
      </rPr>
      <t>U763 ST9 Pearl grey и  U626 ST9 Kiwi Green</t>
    </r>
    <r>
      <rPr>
        <sz val="11"/>
        <rFont val="Arial Narrow"/>
        <family val="2"/>
      </rPr>
      <t xml:space="preserve"> абс кант д=2мм. </t>
    </r>
    <r>
      <rPr>
        <b/>
        <sz val="11"/>
        <rFont val="Arial Narrow"/>
        <family val="2"/>
      </rPr>
      <t>Метални ногари:</t>
    </r>
    <r>
      <rPr>
        <sz val="11"/>
        <rFont val="Arial Narrow"/>
        <family val="2"/>
      </rPr>
      <t xml:space="preserve"> 40/40/60мм, со нивелатори на висина.  
</t>
    </r>
    <r>
      <rPr>
        <b/>
        <sz val="11"/>
        <rFont val="Arial Narrow"/>
        <family val="2"/>
      </rPr>
      <t>Апликација на крило:</t>
    </r>
    <r>
      <rPr>
        <sz val="11"/>
        <rFont val="Arial Narrow"/>
        <family val="2"/>
      </rPr>
      <t xml:space="preserve"> МДФ плоча со д=12 мм со R=11см, со обработен раб, </t>
    </r>
    <r>
      <rPr>
        <b/>
        <sz val="11"/>
        <rFont val="Arial Narrow"/>
        <family val="2"/>
      </rPr>
      <t>во зелен (RGB 143,178,98)  и сив тон (RGB 199, 200, 202)</t>
    </r>
    <r>
      <rPr>
        <sz val="11"/>
        <rFont val="Arial Narrow"/>
        <family val="2"/>
      </rPr>
      <t xml:space="preserve">   
</t>
    </r>
  </si>
  <si>
    <t>40/40/206см</t>
  </si>
  <si>
    <t>1.13</t>
  </si>
  <si>
    <t>Ге2</t>
  </si>
  <si>
    <r>
      <rPr>
        <b/>
        <sz val="11"/>
        <rFont val="Arial Narrow"/>
        <family val="2"/>
      </rPr>
      <t>Отворен елемент  во сиво-сина боја                                        Корпус и полица-</t>
    </r>
    <r>
      <rPr>
        <sz val="11"/>
        <rFont val="Arial Narrow"/>
        <family val="2"/>
      </rPr>
      <t xml:space="preserve">оплеменета иверка д=18мм, дезен </t>
    </r>
    <r>
      <rPr>
        <b/>
        <sz val="11"/>
        <rFont val="Arial Narrow"/>
        <family val="2"/>
      </rPr>
      <t>U504 ST9 Tyrolean blue,  и U763 ST9 Pearl grey,</t>
    </r>
    <r>
      <rPr>
        <sz val="11"/>
        <rFont val="Arial Narrow"/>
        <family val="2"/>
      </rPr>
      <t xml:space="preserve"> абс кант д=2мм.                                                                                   </t>
    </r>
    <r>
      <rPr>
        <b/>
        <sz val="11"/>
        <rFont val="Arial Narrow"/>
        <family val="2"/>
      </rPr>
      <t>Метални ногари:</t>
    </r>
    <r>
      <rPr>
        <sz val="11"/>
        <rFont val="Arial Narrow"/>
        <family val="2"/>
      </rPr>
      <t xml:space="preserve"> 40/40/60мм, со нивелатори на висина. 
</t>
    </r>
    <r>
      <rPr>
        <b/>
        <sz val="11"/>
        <rFont val="Arial Narrow"/>
        <family val="2"/>
      </rPr>
      <t xml:space="preserve">Апликација  на крило: </t>
    </r>
    <r>
      <rPr>
        <sz val="11"/>
        <rFont val="Arial Narrow"/>
        <family val="2"/>
      </rPr>
      <t xml:space="preserve">МДФ плоча со д=12мм со R=11см во </t>
    </r>
    <r>
      <rPr>
        <b/>
        <sz val="11"/>
        <rFont val="Arial Narrow"/>
        <family val="2"/>
      </rPr>
      <t>син (RGB 49, 86,144) и сив тон (RGB 199, 200, 202)</t>
    </r>
    <r>
      <rPr>
        <sz val="11"/>
        <rFont val="Arial Narrow"/>
        <family val="2"/>
      </rPr>
      <t xml:space="preserve">
</t>
    </r>
  </si>
  <si>
    <t>1.14</t>
  </si>
  <si>
    <t xml:space="preserve">Зк1 </t>
  </si>
  <si>
    <t>Облога со закачалки</t>
  </si>
  <si>
    <r>
      <t>А. Ѕидна облога:</t>
    </r>
    <r>
      <rPr>
        <sz val="11"/>
        <rFont val="Arial Narrow"/>
        <family val="2"/>
      </rPr>
      <t xml:space="preserve"> оплеменета иверка д=18мм,  со кружни закачалки од оплеменета иверка ф=6см , д=36мм, дезен  </t>
    </r>
    <r>
      <rPr>
        <b/>
        <sz val="11"/>
        <rFont val="Arial Narrow"/>
        <family val="2"/>
      </rPr>
      <t xml:space="preserve"> U763 ST9 Pearl grey,</t>
    </r>
    <r>
      <rPr>
        <sz val="11"/>
        <rFont val="Arial Narrow"/>
        <family val="2"/>
      </rPr>
      <t xml:space="preserve"> абс кант д=2мм.                                     </t>
    </r>
    <r>
      <rPr>
        <b/>
        <sz val="11"/>
        <rFont val="Arial Narrow"/>
        <family val="2"/>
      </rPr>
      <t>Грбонаслон:</t>
    </r>
    <r>
      <rPr>
        <sz val="11"/>
        <rFont val="Arial Narrow"/>
        <family val="2"/>
      </rPr>
      <t xml:space="preserve"> О.И д=18 мм, обложена со тврда полиуретанска пена д=3см, R=11см, тапцирана во материјал отпорен на флеки прицврстени за подлога во </t>
    </r>
    <r>
      <rPr>
        <b/>
        <sz val="11"/>
        <rFont val="Arial Narrow"/>
        <family val="2"/>
      </rPr>
      <t xml:space="preserve">жолт тон (RAL 1016 Sulfur yellow) </t>
    </r>
    <r>
      <rPr>
        <sz val="11"/>
        <rFont val="Arial Narrow"/>
        <family val="2"/>
      </rPr>
      <t xml:space="preserve">
</t>
    </r>
    <r>
      <rPr>
        <b/>
        <sz val="11"/>
        <rFont val="Arial Narrow"/>
        <family val="2"/>
      </rPr>
      <t xml:space="preserve">Б. Висечки елемент со две крила                                       Корпус: </t>
    </r>
    <r>
      <rPr>
        <sz val="11"/>
        <rFont val="Arial Narrow"/>
        <family val="2"/>
      </rPr>
      <t xml:space="preserve">оплеменета иверка со д=18мм  </t>
    </r>
    <r>
      <rPr>
        <b/>
        <sz val="11"/>
        <rFont val="Arial Narrow"/>
        <family val="2"/>
      </rPr>
      <t>U626 ST9 Kiwi Green</t>
    </r>
    <r>
      <rPr>
        <sz val="11"/>
        <rFont val="Arial Narrow"/>
        <family val="2"/>
      </rPr>
      <t xml:space="preserve">, абс кант д=2мм. </t>
    </r>
    <r>
      <rPr>
        <b/>
        <sz val="11"/>
        <rFont val="Arial Narrow"/>
        <family val="2"/>
      </rPr>
      <t>Крило:</t>
    </r>
    <r>
      <rPr>
        <sz val="11"/>
        <rFont val="Arial Narrow"/>
        <family val="2"/>
      </rPr>
      <t xml:space="preserve"> МДФ плоча д=18мм , со обработени рабови, кружни отвори Ф=6см боено со полиуретанска боја, мат, во </t>
    </r>
    <r>
      <rPr>
        <b/>
        <sz val="11"/>
        <rFont val="Arial Narrow"/>
        <family val="2"/>
      </rPr>
      <t xml:space="preserve">зелен тон (RGB 143,178,98) </t>
    </r>
    <r>
      <rPr>
        <sz val="11"/>
        <rFont val="Arial Narrow"/>
        <family val="2"/>
      </rPr>
      <t xml:space="preserve">
</t>
    </r>
  </si>
  <si>
    <t>120/35/161см</t>
  </si>
  <si>
    <t>1.15</t>
  </si>
  <si>
    <t xml:space="preserve">Зк2 </t>
  </si>
  <si>
    <r>
      <t>А. Ѕидна облога:</t>
    </r>
    <r>
      <rPr>
        <sz val="11"/>
        <rFont val="Arial Narrow"/>
        <family val="2"/>
      </rPr>
      <t xml:space="preserve"> оплеменета иверка д=18мм,  со кружни закачалки од оплеменета иверка ф=6см , д=36мм, дезен   </t>
    </r>
    <r>
      <rPr>
        <b/>
        <sz val="11"/>
        <rFont val="Arial Narrow"/>
        <family val="2"/>
      </rPr>
      <t xml:space="preserve">U763 ST9 Pearl grey, </t>
    </r>
    <r>
      <rPr>
        <sz val="11"/>
        <rFont val="Arial Narrow"/>
        <family val="2"/>
      </rPr>
      <t xml:space="preserve">абс кант д=2мм.  </t>
    </r>
    <r>
      <rPr>
        <b/>
        <sz val="11"/>
        <rFont val="Arial Narrow"/>
        <family val="2"/>
      </rPr>
      <t xml:space="preserve">Грбонаслон: </t>
    </r>
    <r>
      <rPr>
        <sz val="11"/>
        <rFont val="Arial Narrow"/>
        <family val="2"/>
      </rPr>
      <t xml:space="preserve">О.И д=18 мм, прицврстена за подлогата, обложена со тврда полиуретанска пена д=3см, R=11 см, тапцирана во материјал отпорен на флеки  во </t>
    </r>
    <r>
      <rPr>
        <b/>
        <sz val="11"/>
        <rFont val="Arial Narrow"/>
        <family val="2"/>
      </rPr>
      <t xml:space="preserve">жолт тон (RAL 1016 Sulfur yellow) </t>
    </r>
    <r>
      <rPr>
        <sz val="11"/>
        <rFont val="Arial Narrow"/>
        <family val="2"/>
      </rPr>
      <t xml:space="preserve">
</t>
    </r>
    <r>
      <rPr>
        <b/>
        <sz val="11"/>
        <rFont val="Arial Narrow"/>
        <family val="2"/>
      </rPr>
      <t/>
    </r>
  </si>
  <si>
    <r>
      <t>Б. Висечки елемент со две крила                                 Корпус: о</t>
    </r>
    <r>
      <rPr>
        <sz val="11"/>
        <rFont val="Arial Narrow"/>
        <family val="2"/>
      </rPr>
      <t xml:space="preserve">племенета иверка со д=18мм, дезен </t>
    </r>
    <r>
      <rPr>
        <b/>
        <sz val="11"/>
        <rFont val="Arial Narrow"/>
        <family val="2"/>
      </rPr>
      <t>U504 ST9 Тyrolean blue</t>
    </r>
    <r>
      <rPr>
        <sz val="11"/>
        <rFont val="Arial Narrow"/>
        <family val="2"/>
      </rPr>
      <t xml:space="preserve">, абс кант д=2мм.    </t>
    </r>
    <r>
      <rPr>
        <b/>
        <sz val="11"/>
        <rFont val="Arial Narrow"/>
        <family val="2"/>
      </rPr>
      <t xml:space="preserve">                                                                                                    Крило: </t>
    </r>
    <r>
      <rPr>
        <sz val="11"/>
        <rFont val="Arial Narrow"/>
        <family val="2"/>
      </rPr>
      <t>МДФ плоча д=18мм, со обработени рабови, кружни отвори Ф=6см. боено со полиуретанска боја, мат, во син тон (</t>
    </r>
    <r>
      <rPr>
        <b/>
        <sz val="11"/>
        <rFont val="Arial Narrow"/>
        <family val="2"/>
      </rPr>
      <t xml:space="preserve">RGB 49, 86, 144) </t>
    </r>
  </si>
  <si>
    <t>1.16</t>
  </si>
  <si>
    <t>Зк3</t>
  </si>
  <si>
    <r>
      <t>А. Ѕидна облога:</t>
    </r>
    <r>
      <rPr>
        <sz val="11"/>
        <rFont val="Arial Narrow"/>
        <family val="2"/>
      </rPr>
      <t xml:space="preserve"> оплеменета иверка д=18мм,  со кружни закачалки од оплеменета иверка ф=6см , д=36мм, дезен </t>
    </r>
    <r>
      <rPr>
        <b/>
        <sz val="11"/>
        <rFont val="Arial Narrow"/>
        <family val="2"/>
      </rPr>
      <t>U763 ST9 Pearl grey</t>
    </r>
    <r>
      <rPr>
        <sz val="11"/>
        <rFont val="Arial Narrow"/>
        <family val="2"/>
      </rPr>
      <t xml:space="preserve">, абс кант д=2мм.                                                                                          </t>
    </r>
    <r>
      <rPr>
        <b/>
        <sz val="11"/>
        <rFont val="Arial Narrow"/>
        <family val="2"/>
      </rPr>
      <t>Грбонаслон:</t>
    </r>
    <r>
      <rPr>
        <sz val="11"/>
        <rFont val="Arial Narrow"/>
        <family val="2"/>
      </rPr>
      <t xml:space="preserve"> О.И д=18 мм, прицврстена за подлогата, обложена со тврда полиуретанска пена д=3см, R=11 см , тапцирана во материјал отпорен на флеки,  во </t>
    </r>
    <r>
      <rPr>
        <b/>
        <sz val="11"/>
        <rFont val="Arial Narrow"/>
        <family val="2"/>
      </rPr>
      <t xml:space="preserve">зелен тон </t>
    </r>
    <r>
      <rPr>
        <sz val="11"/>
        <rFont val="Arial Narrow"/>
        <family val="2"/>
      </rPr>
      <t>(</t>
    </r>
    <r>
      <rPr>
        <b/>
        <sz val="11"/>
        <rFont val="Arial Narrow"/>
        <family val="2"/>
      </rPr>
      <t xml:space="preserve">RAL 6018 Yellow green) </t>
    </r>
    <r>
      <rPr>
        <sz val="11"/>
        <rFont val="Arial Narrow"/>
        <family val="2"/>
      </rPr>
      <t xml:space="preserve">
</t>
    </r>
    <r>
      <rPr>
        <b/>
        <sz val="11"/>
        <rFont val="Arial Narrow"/>
        <family val="2"/>
      </rPr>
      <t xml:space="preserve">Б. Отворен елемент со полици: </t>
    </r>
    <r>
      <rPr>
        <sz val="11"/>
        <rFont val="Arial Narrow"/>
        <family val="2"/>
      </rPr>
      <t xml:space="preserve">оплеменета иверка со д=18мм дезен </t>
    </r>
    <r>
      <rPr>
        <b/>
        <sz val="11"/>
        <rFont val="Arial Narrow"/>
        <family val="2"/>
      </rPr>
      <t>U626 ST9 Kiwi green</t>
    </r>
    <r>
      <rPr>
        <sz val="11"/>
        <rFont val="Arial Narrow"/>
        <family val="2"/>
      </rPr>
      <t xml:space="preserve">, абс кант д=2мм.
</t>
    </r>
  </si>
  <si>
    <t>120/35/160см</t>
  </si>
  <si>
    <t>1.17</t>
  </si>
  <si>
    <t xml:space="preserve">Зк4 </t>
  </si>
  <si>
    <r>
      <t>Ѕидна облога:</t>
    </r>
    <r>
      <rPr>
        <sz val="11"/>
        <rFont val="Arial Narrow"/>
        <family val="2"/>
      </rPr>
      <t xml:space="preserve"> оплеменета иверка д=18мм,  со кружни закачалки од оплеменета иверка ф=6см , д=36мм, дезен </t>
    </r>
    <r>
      <rPr>
        <b/>
        <sz val="11"/>
        <rFont val="Arial Narrow"/>
        <family val="2"/>
      </rPr>
      <t>U626 ST9 Kiwi Green,</t>
    </r>
    <r>
      <rPr>
        <sz val="11"/>
        <rFont val="Arial Narrow"/>
        <family val="2"/>
      </rPr>
      <t xml:space="preserve"> абс кант д=2мм, 
</t>
    </r>
  </si>
  <si>
    <t>80/5/120см</t>
  </si>
  <si>
    <t>1.18</t>
  </si>
  <si>
    <t xml:space="preserve">Зк4.1 </t>
  </si>
  <si>
    <r>
      <t>Ѕидна облога:</t>
    </r>
    <r>
      <rPr>
        <sz val="11"/>
        <rFont val="Arial Narrow"/>
        <family val="2"/>
      </rPr>
      <t xml:space="preserve"> оплеменета иверка д=18мм,  со кружни закачалки од оплеменета иверка ф=6см , д=36мм, дезен  </t>
    </r>
    <r>
      <rPr>
        <b/>
        <sz val="11"/>
        <rFont val="Arial Narrow"/>
        <family val="2"/>
      </rPr>
      <t>U146 ST9 Maize yellow,</t>
    </r>
    <r>
      <rPr>
        <sz val="11"/>
        <rFont val="Arial Narrow"/>
        <family val="2"/>
      </rPr>
      <t xml:space="preserve"> абс кант д=2мм, 
</t>
    </r>
  </si>
  <si>
    <t>1.19</t>
  </si>
  <si>
    <t>К1</t>
  </si>
  <si>
    <t>Клупа со фиоки за чевли</t>
  </si>
  <si>
    <r>
      <t xml:space="preserve">А. Конструкција на клупа: </t>
    </r>
    <r>
      <rPr>
        <sz val="11"/>
        <rFont val="Arial Narrow"/>
        <family val="2"/>
      </rPr>
      <t xml:space="preserve">оплеменета иверка д=36/25мм, дезен </t>
    </r>
    <r>
      <rPr>
        <b/>
        <sz val="11"/>
        <rFont val="Arial Narrow"/>
        <family val="2"/>
      </rPr>
      <t>U763 ST9 Pearl grey</t>
    </r>
    <r>
      <rPr>
        <sz val="11"/>
        <rFont val="Arial Narrow"/>
        <family val="2"/>
      </rPr>
      <t xml:space="preserve">, абс кант д=2мм </t>
    </r>
    <r>
      <rPr>
        <b/>
        <sz val="11"/>
        <rFont val="Arial Narrow"/>
        <family val="2"/>
      </rPr>
      <t xml:space="preserve">Седиште: </t>
    </r>
    <r>
      <rPr>
        <sz val="11"/>
        <rFont val="Arial Narrow"/>
        <family val="2"/>
      </rPr>
      <t xml:space="preserve"> О.И д=25 мм обложена со тврда полиуретанска пена д=5см, 120/38см, тапцирана во материјал отпорен на флеки во зелен тон </t>
    </r>
    <r>
      <rPr>
        <b/>
        <sz val="11"/>
        <rFont val="Arial Narrow"/>
        <family val="2"/>
      </rPr>
      <t>RAL6018 Yellow green</t>
    </r>
    <r>
      <rPr>
        <sz val="11"/>
        <rFont val="Arial Narrow"/>
        <family val="2"/>
      </rPr>
      <t xml:space="preserve"> .  
 </t>
    </r>
    <r>
      <rPr>
        <b/>
        <sz val="11"/>
        <rFont val="Arial Narrow"/>
        <family val="2"/>
      </rPr>
      <t>Б. Фиока подвижна</t>
    </r>
    <r>
      <rPr>
        <sz val="11"/>
        <rFont val="Arial Narrow"/>
        <family val="2"/>
      </rPr>
      <t xml:space="preserve">                                                                                </t>
    </r>
    <r>
      <rPr>
        <b/>
        <sz val="11"/>
        <rFont val="Arial Narrow"/>
        <family val="2"/>
      </rPr>
      <t xml:space="preserve">Чело: </t>
    </r>
    <r>
      <rPr>
        <sz val="11"/>
        <rFont val="Arial Narrow"/>
        <family val="2"/>
      </rPr>
      <t xml:space="preserve">МДФ плоча д=18мм кружни перфорации д=6см, со обработени рабови </t>
    </r>
    <r>
      <rPr>
        <b/>
        <sz val="11"/>
        <rFont val="Arial Narrow"/>
        <family val="2"/>
      </rPr>
      <t xml:space="preserve"> </t>
    </r>
    <r>
      <rPr>
        <sz val="11"/>
        <rFont val="Arial Narrow"/>
        <family val="2"/>
      </rPr>
      <t>во жолт тон</t>
    </r>
    <r>
      <rPr>
        <b/>
        <sz val="11"/>
        <rFont val="Arial Narrow"/>
        <family val="2"/>
      </rPr>
      <t xml:space="preserve"> (RGB 221,196, 154),                                              </t>
    </r>
    <r>
      <rPr>
        <sz val="11"/>
        <rFont val="Arial Narrow"/>
        <family val="2"/>
      </rPr>
      <t xml:space="preserve">                        </t>
    </r>
    <r>
      <rPr>
        <b/>
        <sz val="11"/>
        <rFont val="Arial Narrow"/>
        <family val="2"/>
      </rPr>
      <t>Конструкција</t>
    </r>
    <r>
      <rPr>
        <sz val="11"/>
        <rFont val="Arial Narrow"/>
        <family val="2"/>
      </rPr>
      <t xml:space="preserve"> О.И д=18 мм </t>
    </r>
    <r>
      <rPr>
        <b/>
        <sz val="11"/>
        <rFont val="Arial Narrow"/>
        <family val="2"/>
      </rPr>
      <t>U146 ST9 Maize yellow</t>
    </r>
    <r>
      <rPr>
        <sz val="11"/>
        <rFont val="Arial Narrow"/>
        <family val="2"/>
      </rPr>
      <t xml:space="preserve">, абс кант д=2мм, со 4 гумирани, праволиниски тркала.( 4 фиоки во 1 комплет) </t>
    </r>
  </si>
  <si>
    <t>127/40/36см</t>
  </si>
  <si>
    <t>1.20</t>
  </si>
  <si>
    <t>К2</t>
  </si>
  <si>
    <r>
      <t xml:space="preserve">А.Корпус: </t>
    </r>
    <r>
      <rPr>
        <sz val="11"/>
        <rFont val="Arial Narrow"/>
        <family val="2"/>
      </rPr>
      <t xml:space="preserve">оплеменета иверка д=36/25мм, дезен </t>
    </r>
    <r>
      <rPr>
        <b/>
        <sz val="11"/>
        <rFont val="Arial Narrow"/>
        <family val="2"/>
      </rPr>
      <t>U763 ST9 Pearl grey</t>
    </r>
    <r>
      <rPr>
        <sz val="11"/>
        <rFont val="Arial Narrow"/>
        <family val="2"/>
      </rPr>
      <t xml:space="preserve">, абс кант д=2мм.  </t>
    </r>
    <r>
      <rPr>
        <b/>
        <sz val="11"/>
        <rFont val="Arial Narrow"/>
        <family val="2"/>
      </rPr>
      <t xml:space="preserve">Седиште: </t>
    </r>
    <r>
      <rPr>
        <sz val="11"/>
        <rFont val="Arial Narrow"/>
        <family val="2"/>
      </rPr>
      <t xml:space="preserve"> О.И д=25 мм обложена со тврда полиуретанска пена д=5см, 120/38см, тапцирана во материјал отпорен на флеки во </t>
    </r>
    <r>
      <rPr>
        <b/>
        <sz val="11"/>
        <rFont val="Arial Narrow"/>
        <family val="2"/>
      </rPr>
      <t xml:space="preserve"> RAL5000 Violet blue,</t>
    </r>
    <r>
      <rPr>
        <sz val="11"/>
        <rFont val="Arial Narrow"/>
        <family val="2"/>
      </rPr>
      <t xml:space="preserve">                                                             
</t>
    </r>
    <r>
      <rPr>
        <b/>
        <sz val="11"/>
        <rFont val="Arial Narrow"/>
        <family val="2"/>
      </rPr>
      <t xml:space="preserve">Б. Фиока подвижна                                                                                   Чело: </t>
    </r>
    <r>
      <rPr>
        <sz val="11"/>
        <rFont val="Arial Narrow"/>
        <family val="2"/>
      </rPr>
      <t xml:space="preserve">МДФ плоча д=18мм кружни перфорации д=6см, со обработени рабови,во </t>
    </r>
    <r>
      <rPr>
        <b/>
        <sz val="11"/>
        <rFont val="Arial Narrow"/>
        <family val="2"/>
      </rPr>
      <t xml:space="preserve">жолт тон (RGB 221,196, 154), </t>
    </r>
    <r>
      <rPr>
        <sz val="11"/>
        <rFont val="Arial Narrow"/>
        <family val="2"/>
      </rPr>
      <t xml:space="preserve"> Конструкција О.И д=18 мм </t>
    </r>
    <r>
      <rPr>
        <b/>
        <sz val="11"/>
        <rFont val="Arial Narrow"/>
        <family val="2"/>
      </rPr>
      <t xml:space="preserve">U146 ST9 Maize yellow, </t>
    </r>
    <r>
      <rPr>
        <sz val="11"/>
        <rFont val="Arial Narrow"/>
        <family val="2"/>
      </rPr>
      <t xml:space="preserve">абс кант д=2мм, со 4 гумирани, праволиниски тркала.  (4 фиоки во  1 комплет) 
</t>
    </r>
    <r>
      <rPr>
        <b/>
        <sz val="11"/>
        <rFont val="Arial Narrow"/>
        <family val="2"/>
      </rPr>
      <t/>
    </r>
  </si>
  <si>
    <t>1.21</t>
  </si>
  <si>
    <t>К3</t>
  </si>
  <si>
    <t>Клупа со полици за чевли</t>
  </si>
  <si>
    <r>
      <t xml:space="preserve">Корпус: </t>
    </r>
    <r>
      <rPr>
        <sz val="11"/>
        <rFont val="Arial Narrow"/>
        <family val="2"/>
      </rPr>
      <t xml:space="preserve">оплеменета иверка д=36/25мм, дезен </t>
    </r>
    <r>
      <rPr>
        <b/>
        <sz val="11"/>
        <rFont val="Arial Narrow"/>
        <family val="2"/>
      </rPr>
      <t>U763 ST9 Pearl grey</t>
    </r>
    <r>
      <rPr>
        <sz val="11"/>
        <rFont val="Arial Narrow"/>
        <family val="2"/>
      </rPr>
      <t xml:space="preserve">, абс кант д=2мм.                                                                  </t>
    </r>
    <r>
      <rPr>
        <b/>
        <sz val="11"/>
        <rFont val="Arial Narrow"/>
        <family val="2"/>
      </rPr>
      <t xml:space="preserve">Седиште:  </t>
    </r>
    <r>
      <rPr>
        <sz val="11"/>
        <rFont val="Arial Narrow"/>
        <family val="2"/>
      </rPr>
      <t>О.И д=25 мм обложена со тврда полиуретанска пена д=5см, 120/38см, тапцирана во материјал отпорен на флеки во</t>
    </r>
    <r>
      <rPr>
        <b/>
        <sz val="11"/>
        <rFont val="Arial Narrow"/>
        <family val="2"/>
      </rPr>
      <t xml:space="preserve"> зелен тон RAL6018 Yellow green              </t>
    </r>
  </si>
  <si>
    <t>1.22</t>
  </si>
  <si>
    <t>Ко1</t>
  </si>
  <si>
    <t>Касетиран елемент за ранци</t>
  </si>
  <si>
    <r>
      <rPr>
        <b/>
        <sz val="11"/>
        <rFont val="Arial Narrow"/>
        <family val="2"/>
      </rPr>
      <t>Корпус и полица</t>
    </r>
    <r>
      <rPr>
        <sz val="11"/>
        <rFont val="Arial Narrow"/>
        <family val="2"/>
      </rPr>
      <t xml:space="preserve">: шпер плоча, дезен бреза, д=22 мм, метални ногари 40/40/60мм, со нивелатори на висина.
</t>
    </r>
    <r>
      <rPr>
        <b/>
        <sz val="11"/>
        <rFont val="Arial Narrow"/>
        <family val="2"/>
      </rPr>
      <t>Крило:</t>
    </r>
    <r>
      <rPr>
        <sz val="11"/>
        <rFont val="Arial Narrow"/>
        <family val="2"/>
      </rPr>
      <t xml:space="preserve"> МДФ плоча д=18мм со обработени рабови, боено со полиуретанска боја, со кружни отвори ф=6см.                                          </t>
    </r>
    <r>
      <rPr>
        <b/>
        <sz val="11"/>
        <rFont val="Arial Narrow"/>
        <family val="2"/>
      </rPr>
      <t>Грб:</t>
    </r>
    <r>
      <rPr>
        <sz val="11"/>
        <rFont val="Arial Narrow"/>
        <family val="2"/>
      </rPr>
      <t xml:space="preserve"> лесонит со д=4мм во бел тон.
</t>
    </r>
  </si>
  <si>
    <t>Полиуретанскa боja според :</t>
  </si>
  <si>
    <t xml:space="preserve">RGB 255,  255, 255 во бел тон </t>
  </si>
  <si>
    <t xml:space="preserve">RGB  49, 86, 144 во син тон                                                   </t>
  </si>
  <si>
    <t xml:space="preserve">RGB  221,196, 154 во жолт тон                                                   </t>
  </si>
  <si>
    <t xml:space="preserve">RGB 143, 178, 98 во зелен тон                                                   </t>
  </si>
  <si>
    <t>135/45/186см</t>
  </si>
  <si>
    <t>1.23</t>
  </si>
  <si>
    <t xml:space="preserve">Ет </t>
  </si>
  <si>
    <t>Елемент за табуретки</t>
  </si>
  <si>
    <r>
      <t xml:space="preserve">Корпус и грб </t>
    </r>
    <r>
      <rPr>
        <sz val="11"/>
        <rFont val="Arial Narrow"/>
        <family val="2"/>
      </rPr>
      <t xml:space="preserve">изработени од оплеменета иверка д= 18 мм, абс кант д-2мм, со метални ногари: 40/40/60мм, со нивелатори на висина.  </t>
    </r>
  </si>
  <si>
    <r>
      <rPr>
        <b/>
        <sz val="11"/>
        <rFont val="Arial Narrow"/>
        <family val="2"/>
      </rPr>
      <t>A. Син елемент-  дезен U504 ST9 Tyrolean blue</t>
    </r>
    <r>
      <rPr>
        <sz val="11"/>
        <rFont val="Arial Narrow"/>
        <family val="2"/>
      </rPr>
      <t xml:space="preserve">
</t>
    </r>
    <r>
      <rPr>
        <sz val="11"/>
        <rFont val="Arial Narrow"/>
        <family val="2"/>
      </rPr>
      <t xml:space="preserve">
</t>
    </r>
    <r>
      <rPr>
        <sz val="11"/>
        <rFont val="Arial Narrow"/>
        <family val="2"/>
      </rPr>
      <t xml:space="preserve">  
</t>
    </r>
  </si>
  <si>
    <t>Б. Зелен елемент- дезен U626 ST9 Kiwi Green</t>
  </si>
  <si>
    <t>В. Жолт елемент - дезен U 146 ST9 Maize yellow</t>
  </si>
  <si>
    <r>
      <rPr>
        <b/>
        <sz val="11"/>
        <rFont val="Arial Narrow"/>
        <family val="2"/>
      </rPr>
      <t>Г. Сив елемент</t>
    </r>
    <r>
      <rPr>
        <sz val="11"/>
        <rFont val="Arial Narrow"/>
        <family val="2"/>
      </rPr>
      <t xml:space="preserve"> - </t>
    </r>
    <r>
      <rPr>
        <b/>
        <sz val="11"/>
        <rFont val="Arial Narrow"/>
        <family val="2"/>
      </rPr>
      <t>дезен  U763 ST9 Pearl grey</t>
    </r>
  </si>
  <si>
    <t>200/40/205см</t>
  </si>
  <si>
    <t>1.24</t>
  </si>
  <si>
    <t xml:space="preserve">ВЕ </t>
  </si>
  <si>
    <t>Висечки елемент со вратички</t>
  </si>
  <si>
    <r>
      <t xml:space="preserve">Корпус </t>
    </r>
    <r>
      <rPr>
        <sz val="11"/>
        <rFont val="Arial Narrow"/>
        <family val="2"/>
      </rPr>
      <t xml:space="preserve">изработен од оплеменета иверка д= 18 мм, абс кант д-2мм. </t>
    </r>
    <r>
      <rPr>
        <b/>
        <sz val="11"/>
        <rFont val="Arial Narrow"/>
        <family val="2"/>
      </rPr>
      <t xml:space="preserve">Крило: </t>
    </r>
    <r>
      <rPr>
        <sz val="11"/>
        <rFont val="Arial Narrow"/>
        <family val="2"/>
      </rPr>
      <t xml:space="preserve">МДФ плоча д=18мм со обработени рабови, боено со полиуретанска боја, со кружни отвори ф=6см.                  </t>
    </r>
    <r>
      <rPr>
        <b/>
        <sz val="11"/>
        <rFont val="Arial Narrow"/>
        <family val="2"/>
      </rPr>
      <t xml:space="preserve">                        Грб: </t>
    </r>
    <r>
      <rPr>
        <sz val="11"/>
        <rFont val="Arial Narrow"/>
        <family val="2"/>
      </rPr>
      <t>лесонит со д=4мм во бел тон.</t>
    </r>
  </si>
  <si>
    <t xml:space="preserve">RGB 199, 200, 202 во сив тон </t>
  </si>
  <si>
    <t>200/40/73см</t>
  </si>
  <si>
    <t>1.25</t>
  </si>
  <si>
    <t>Ет2</t>
  </si>
  <si>
    <t>Елемент за тријажа</t>
  </si>
  <si>
    <r>
      <t xml:space="preserve">Корпус, полица и грб на отворен дел: </t>
    </r>
    <r>
      <rPr>
        <sz val="11"/>
        <rFont val="Arial Narrow"/>
        <family val="2"/>
      </rPr>
      <t>шпер плоча, дезен бреза</t>
    </r>
    <r>
      <rPr>
        <b/>
        <sz val="11"/>
        <rFont val="Arial Narrow"/>
        <family val="2"/>
      </rPr>
      <t xml:space="preserve">, </t>
    </r>
    <r>
      <rPr>
        <sz val="11"/>
        <rFont val="Arial Narrow"/>
        <family val="2"/>
      </rPr>
      <t xml:space="preserve">д=18 мм. </t>
    </r>
    <r>
      <rPr>
        <b/>
        <sz val="11"/>
        <rFont val="Arial Narrow"/>
        <family val="2"/>
      </rPr>
      <t xml:space="preserve">Метални ногари: </t>
    </r>
    <r>
      <rPr>
        <sz val="11"/>
        <rFont val="Arial Narrow"/>
        <family val="2"/>
      </rPr>
      <t xml:space="preserve"> 40/40/60мм,  со нивелатори на висина. </t>
    </r>
    <r>
      <rPr>
        <b/>
        <sz val="11"/>
        <rFont val="Arial Narrow"/>
        <family val="2"/>
      </rPr>
      <t>Грб:</t>
    </r>
    <r>
      <rPr>
        <sz val="11"/>
        <rFont val="Arial Narrow"/>
        <family val="2"/>
      </rPr>
      <t xml:space="preserve"> Лесонит со д=4мм во бел тон. </t>
    </r>
    <r>
      <rPr>
        <b/>
        <sz val="11"/>
        <rFont val="Arial Narrow"/>
        <family val="2"/>
      </rPr>
      <t>Крило:</t>
    </r>
    <r>
      <rPr>
        <sz val="11"/>
        <rFont val="Arial Narrow"/>
        <family val="2"/>
      </rPr>
      <t xml:space="preserve"> МДФ плоча д=18мм боена со полиуретанска боја во </t>
    </r>
    <r>
      <rPr>
        <b/>
        <sz val="11"/>
        <rFont val="Arial Narrow"/>
        <family val="2"/>
      </rPr>
      <t>син тон (RGB 49,86, 144),</t>
    </r>
    <r>
      <rPr>
        <sz val="11"/>
        <rFont val="Arial Narrow"/>
        <family val="2"/>
      </rPr>
      <t xml:space="preserve"> со обработени рабови.</t>
    </r>
  </si>
  <si>
    <r>
      <t>Апликација на крило:</t>
    </r>
    <r>
      <rPr>
        <sz val="11"/>
        <rFont val="Arial Narrow"/>
        <family val="2"/>
      </rPr>
      <t xml:space="preserve"> МДФ плоча д-18 мм со R=8.5см  боена со полиуретанска боја во </t>
    </r>
    <r>
      <rPr>
        <b/>
        <sz val="11"/>
        <rFont val="Arial Narrow"/>
        <family val="2"/>
      </rPr>
      <t>син тон (RGB 49,86, 144)</t>
    </r>
    <r>
      <rPr>
        <sz val="11"/>
        <rFont val="Arial Narrow"/>
        <family val="2"/>
      </rPr>
      <t xml:space="preserve">
</t>
    </r>
    <r>
      <rPr>
        <b/>
        <sz val="11"/>
        <rFont val="Arial Narrow"/>
        <family val="2"/>
      </rPr>
      <t>Душек:</t>
    </r>
    <r>
      <rPr>
        <sz val="11"/>
        <rFont val="Arial Narrow"/>
        <family val="2"/>
      </rPr>
      <t xml:space="preserve">  од полиуретанска пена со д=5см 120/58см,
тапацирана во вештачка кожа,</t>
    </r>
    <r>
      <rPr>
        <b/>
        <sz val="11"/>
        <rFont val="Arial Narrow"/>
        <family val="2"/>
      </rPr>
      <t xml:space="preserve"> RAL7047 Telegrey4,  </t>
    </r>
    <r>
      <rPr>
        <sz val="11"/>
        <rFont val="Arial Narrow"/>
        <family val="2"/>
      </rPr>
      <t>фиксирана со чичак трака за подлогата.</t>
    </r>
  </si>
  <si>
    <t>125/60/85(100)см</t>
  </si>
  <si>
    <t>1.26</t>
  </si>
  <si>
    <t>Пт</t>
  </si>
  <si>
    <t>Параван за куклен театар</t>
  </si>
  <si>
    <r>
      <t xml:space="preserve">Подвижен параван, составен од 3 дела, поврзани со клавир шарки, кој се фиксира во метален оков за дефинирање на агол од 135°, изработен од оплеменета иверка д=2.5 см, </t>
    </r>
    <r>
      <rPr>
        <b/>
        <sz val="11"/>
        <rFont val="Arial Narrow"/>
        <family val="2"/>
      </rPr>
      <t>U626 ST9 Kiwi Green, U146 ST9 Maize yellow, U504 ST9 Tyrolean blue.</t>
    </r>
  </si>
  <si>
    <r>
      <rPr>
        <b/>
        <sz val="11"/>
        <rFont val="Arial Narrow"/>
        <family val="2"/>
      </rPr>
      <t>Апликација</t>
    </r>
    <r>
      <rPr>
        <sz val="11"/>
        <rFont val="Arial Narrow"/>
        <family val="2"/>
      </rPr>
      <t xml:space="preserve"> од МДФ плоча д=1 см, ф=6см, боена со полиуретанска боја во</t>
    </r>
    <r>
      <rPr>
        <b/>
        <sz val="11"/>
        <rFont val="Arial Narrow"/>
        <family val="2"/>
      </rPr>
      <t xml:space="preserve"> жолт тон (RGB  221,196, 154), зелен тон (RGB 143, 178, 98), син тон (RGB 49,86, 144).
</t>
    </r>
    <r>
      <rPr>
        <sz val="11"/>
        <rFont val="Arial Narrow"/>
        <family val="2"/>
      </rPr>
      <t xml:space="preserve">Поставен на тркалца со кочница.
</t>
    </r>
    <r>
      <rPr>
        <b/>
        <sz val="11"/>
        <rFont val="Arial Narrow"/>
        <family val="2"/>
      </rPr>
      <t>Завеси</t>
    </r>
    <r>
      <rPr>
        <sz val="11"/>
        <rFont val="Arial Narrow"/>
        <family val="2"/>
      </rPr>
      <t xml:space="preserve"> од полиестер, во </t>
    </r>
    <r>
      <rPr>
        <b/>
        <sz val="11"/>
        <rFont val="Arial Narrow"/>
        <family val="2"/>
      </rPr>
      <t>сив тон</t>
    </r>
    <r>
      <rPr>
        <sz val="11"/>
        <rFont val="Arial Narrow"/>
        <family val="2"/>
      </rPr>
      <t xml:space="preserve">,  </t>
    </r>
    <r>
      <rPr>
        <b/>
        <sz val="11"/>
        <rFont val="Arial Narrow"/>
        <family val="2"/>
      </rPr>
      <t>RAL 7047 Тelegrey,</t>
    </r>
    <r>
      <rPr>
        <sz val="11"/>
        <rFont val="Arial Narrow"/>
        <family val="2"/>
      </rPr>
      <t xml:space="preserve"> со дим.60/100см со подвивка и набор - 2 пар.со шипка за монтажа.</t>
    </r>
  </si>
  <si>
    <t>100+2*50/160 см</t>
  </si>
  <si>
    <t>1.27</t>
  </si>
  <si>
    <t>Т1</t>
  </si>
  <si>
    <t>Кружна табуретка  35/33 см, со облога од сунѓер д= 2 см, тапацирани со мебел штоф од полиестер,
конструкција горна и долна плоча од сировинска иверка д=18мм, бочна површина од мдф плоча д=10мм  и чамов масив</t>
  </si>
  <si>
    <t>RАL 7047 Telegrey 4</t>
  </si>
  <si>
    <t xml:space="preserve">RАL 6018 Yellow green </t>
  </si>
  <si>
    <t>RАL 1016 Sulfur yellow</t>
  </si>
  <si>
    <t>RАL 5000 Violet blue</t>
  </si>
  <si>
    <t>1.28</t>
  </si>
  <si>
    <t>Р</t>
  </si>
  <si>
    <t>Рипстол</t>
  </si>
  <si>
    <t xml:space="preserve">Со хоризонтален додаток дим.15/100см </t>
  </si>
  <si>
    <t>1.29</t>
  </si>
  <si>
    <t>Гр</t>
  </si>
  <si>
    <t>Грбница (за рипстол) изработена од полиуретан</t>
  </si>
  <si>
    <t>1.30</t>
  </si>
  <si>
    <t>Ѕк</t>
  </si>
  <si>
    <t>Ѕид за качување</t>
  </si>
  <si>
    <r>
      <t xml:space="preserve">Изработен од шпер плоча </t>
    </r>
    <r>
      <rPr>
        <sz val="11"/>
        <color theme="1"/>
        <rFont val="Arial Narrow"/>
        <family val="2"/>
      </rPr>
      <t>д=22мм, обложена двострано со</t>
    </r>
    <r>
      <rPr>
        <sz val="11"/>
        <rFont val="Arial Narrow"/>
        <family val="2"/>
      </rPr>
      <t xml:space="preserve"> буков фурнир, лакирана со полиуретански лак, перфорирана, со дупчиња на растојание од 20см,</t>
    </r>
    <r>
      <rPr>
        <sz val="11"/>
        <color rgb="FFFF0000"/>
        <rFont val="Arial Narrow"/>
        <family val="2"/>
      </rPr>
      <t xml:space="preserve"> </t>
    </r>
    <r>
      <rPr>
        <sz val="11"/>
        <color theme="1"/>
        <rFont val="Arial Narrow"/>
        <family val="2"/>
      </rPr>
      <t>во двата</t>
    </r>
    <r>
      <rPr>
        <sz val="11"/>
        <color rgb="FFFF0000"/>
        <rFont val="Arial Narrow"/>
        <family val="2"/>
      </rPr>
      <t xml:space="preserve"> </t>
    </r>
    <r>
      <rPr>
        <sz val="11"/>
        <color theme="1"/>
        <rFont val="Arial Narrow"/>
        <family val="2"/>
      </rPr>
      <t>правци</t>
    </r>
    <r>
      <rPr>
        <sz val="11"/>
        <rFont val="Arial Narrow"/>
        <family val="2"/>
      </rPr>
      <t xml:space="preserve">, на челична потконструкција 60/60/3мм, прицврстена на ѕидот, боена со основна боја за метал. Држачи за качување со неправилна форма со заоблени рабови, изработени од полиуретан, број на парчиња 30-35 </t>
    </r>
  </si>
  <si>
    <t>160/250/17 см</t>
  </si>
  <si>
    <t>МЕБЕЛ за ЗАНИМАЛНИ</t>
  </si>
  <si>
    <t>1.31</t>
  </si>
  <si>
    <t>Е1, Е1'</t>
  </si>
  <si>
    <t xml:space="preserve">Елемент за наставни помагала </t>
  </si>
  <si>
    <r>
      <rPr>
        <b/>
        <sz val="11"/>
        <rFont val="Arial Narrow"/>
        <family val="2"/>
      </rPr>
      <t>A. Елемент со крило-бела боја:
Корпус и полица</t>
    </r>
    <r>
      <rPr>
        <sz val="11"/>
        <rFont val="Arial Narrow"/>
        <family val="2"/>
      </rPr>
      <t xml:space="preserve">: оплеменета иверка д=18мм, дезен </t>
    </r>
    <r>
      <rPr>
        <b/>
        <sz val="11"/>
        <rFont val="Arial Narrow"/>
        <family val="2"/>
      </rPr>
      <t>W1000 ST9 Premium White</t>
    </r>
    <r>
      <rPr>
        <sz val="11"/>
        <rFont val="Arial Narrow"/>
        <family val="2"/>
      </rPr>
      <t xml:space="preserve">, абс кант д=2мм.  
</t>
    </r>
    <r>
      <rPr>
        <b/>
        <sz val="11"/>
        <rFont val="Arial Narrow"/>
        <family val="2"/>
      </rPr>
      <t>Крило:</t>
    </r>
    <r>
      <rPr>
        <sz val="11"/>
        <rFont val="Arial Narrow"/>
        <family val="2"/>
      </rPr>
      <t xml:space="preserve"> МДФ плоча д=18мм во </t>
    </r>
    <r>
      <rPr>
        <b/>
        <sz val="11"/>
        <rFont val="Arial Narrow"/>
        <family val="2"/>
      </rPr>
      <t>бел тон (RGB 255,255,255)</t>
    </r>
    <r>
      <rPr>
        <sz val="11"/>
        <rFont val="Arial Narrow"/>
        <family val="2"/>
      </rPr>
      <t xml:space="preserve"> со обработени рабови.                                                                       </t>
    </r>
    <r>
      <rPr>
        <b/>
        <sz val="11"/>
        <rFont val="Arial Narrow"/>
        <family val="2"/>
      </rPr>
      <t xml:space="preserve">Апликација  на крило: </t>
    </r>
    <r>
      <rPr>
        <sz val="11"/>
        <rFont val="Arial Narrow"/>
        <family val="2"/>
      </rPr>
      <t xml:space="preserve">МДФ плоча со д=12мм со R=15см  </t>
    </r>
    <r>
      <rPr>
        <b/>
        <sz val="11"/>
        <rFont val="Arial Narrow"/>
        <family val="2"/>
      </rPr>
      <t>во бел тон (RGB 255,255,255)</t>
    </r>
    <r>
      <rPr>
        <sz val="11"/>
        <rFont val="Arial Narrow"/>
        <family val="2"/>
      </rPr>
      <t xml:space="preserve">.                                                                             </t>
    </r>
    <r>
      <rPr>
        <b/>
        <sz val="11"/>
        <rFont val="Arial Narrow"/>
        <family val="2"/>
      </rPr>
      <t>Грб</t>
    </r>
    <r>
      <rPr>
        <sz val="11"/>
        <rFont val="Arial Narrow"/>
        <family val="2"/>
      </rPr>
      <t xml:space="preserve">: лесонит со д=4мм во бел тон.
</t>
    </r>
  </si>
  <si>
    <r>
      <rPr>
        <b/>
        <sz val="11"/>
        <rFont val="Arial Narrow"/>
        <family val="2"/>
      </rPr>
      <t>Б. Елемент со 2 крила-жолта боја:</t>
    </r>
    <r>
      <rPr>
        <sz val="11"/>
        <rFont val="Arial Narrow"/>
        <family val="2"/>
      </rPr>
      <t xml:space="preserve">
</t>
    </r>
    <r>
      <rPr>
        <b/>
        <sz val="11"/>
        <rFont val="Arial Narrow"/>
        <family val="2"/>
      </rPr>
      <t xml:space="preserve">Корпус и полица: </t>
    </r>
    <r>
      <rPr>
        <sz val="11"/>
        <rFont val="Arial Narrow"/>
        <family val="2"/>
      </rPr>
      <t xml:space="preserve">оплеменета иверка д=18мм, дезен, </t>
    </r>
    <r>
      <rPr>
        <b/>
        <sz val="11"/>
        <rFont val="Arial Narrow"/>
        <family val="2"/>
      </rPr>
      <t>U146 ST9 Maize yellow</t>
    </r>
    <r>
      <rPr>
        <sz val="11"/>
        <rFont val="Arial Narrow"/>
        <family val="2"/>
      </rPr>
      <t xml:space="preserve">, абс кант д=2мм. 
</t>
    </r>
    <r>
      <rPr>
        <b/>
        <sz val="11"/>
        <rFont val="Arial Narrow"/>
        <family val="2"/>
      </rPr>
      <t>Крило</t>
    </r>
    <r>
      <rPr>
        <sz val="11"/>
        <rFont val="Arial Narrow"/>
        <family val="2"/>
      </rPr>
      <t xml:space="preserve">: МДФ плоча д=18мм со обработени рабови, </t>
    </r>
    <r>
      <rPr>
        <b/>
        <sz val="11"/>
        <rFont val="Arial Narrow"/>
        <family val="2"/>
      </rPr>
      <t>во жолт тон (RGB 221,196,154) .</t>
    </r>
    <r>
      <rPr>
        <sz val="11"/>
        <rFont val="Arial Narrow"/>
        <family val="2"/>
      </rPr>
      <t xml:space="preserve">
</t>
    </r>
    <r>
      <rPr>
        <b/>
        <sz val="11"/>
        <rFont val="Arial Narrow"/>
        <family val="2"/>
      </rPr>
      <t>Апликација  на крило:</t>
    </r>
    <r>
      <rPr>
        <sz val="11"/>
        <rFont val="Arial Narrow"/>
        <family val="2"/>
      </rPr>
      <t xml:space="preserve"> МДФ плоча со д=12мм, со R=11см со во </t>
    </r>
    <r>
      <rPr>
        <b/>
        <sz val="11"/>
        <rFont val="Arial Narrow"/>
        <family val="2"/>
      </rPr>
      <t>жолт тон (RGB 221,196,154).</t>
    </r>
    <r>
      <rPr>
        <sz val="11"/>
        <rFont val="Arial Narrow"/>
        <family val="2"/>
      </rPr>
      <t xml:space="preserve">                                                                            </t>
    </r>
    <r>
      <rPr>
        <b/>
        <sz val="11"/>
        <rFont val="Arial Narrow"/>
        <family val="2"/>
      </rPr>
      <t>Грб:</t>
    </r>
    <r>
      <rPr>
        <sz val="11"/>
        <rFont val="Arial Narrow"/>
        <family val="2"/>
      </rPr>
      <t xml:space="preserve"> лесонит со д=4мм во бел тон.</t>
    </r>
  </si>
  <si>
    <r>
      <rPr>
        <b/>
        <sz val="11"/>
        <rFont val="Arial Narrow"/>
        <family val="2"/>
      </rPr>
      <t xml:space="preserve">В. Елемент со работна површина и отворени полици:
Работна површина-Корпус: </t>
    </r>
    <r>
      <rPr>
        <sz val="11"/>
        <rFont val="Arial Narrow"/>
        <family val="2"/>
      </rPr>
      <t xml:space="preserve">оплеменета иверка со д=25мм дезен </t>
    </r>
    <r>
      <rPr>
        <b/>
        <sz val="11"/>
        <rFont val="Arial Narrow"/>
        <family val="2"/>
      </rPr>
      <t>U763 ST9 Pearl grey</t>
    </r>
    <r>
      <rPr>
        <sz val="11"/>
        <rFont val="Arial Narrow"/>
        <family val="2"/>
      </rPr>
      <t xml:space="preserve">, абс кант д=2мм. </t>
    </r>
    <r>
      <rPr>
        <b/>
        <sz val="11"/>
        <rFont val="Arial Narrow"/>
        <family val="2"/>
      </rPr>
      <t>Полици</t>
    </r>
    <r>
      <rPr>
        <sz val="11"/>
        <rFont val="Arial Narrow"/>
        <family val="2"/>
      </rPr>
      <t xml:space="preserve">: оплеменета иверка со д=18мм, дезен </t>
    </r>
    <r>
      <rPr>
        <b/>
        <sz val="11"/>
        <rFont val="Arial Narrow"/>
        <family val="2"/>
      </rPr>
      <t>U763 ST9 Pearl grey</t>
    </r>
    <r>
      <rPr>
        <sz val="11"/>
        <rFont val="Arial Narrow"/>
        <family val="2"/>
      </rPr>
      <t xml:space="preserve">, абс кант д=2мм. </t>
    </r>
    <r>
      <rPr>
        <b/>
        <sz val="11"/>
        <rFont val="Arial Narrow"/>
        <family val="2"/>
      </rPr>
      <t>Грб:</t>
    </r>
    <r>
      <rPr>
        <sz val="11"/>
        <rFont val="Arial Narrow"/>
        <family val="2"/>
      </rPr>
      <t xml:space="preserve">оплеменета иверка со д=18мм дезен </t>
    </r>
    <r>
      <rPr>
        <b/>
        <sz val="11"/>
        <rFont val="Arial Narrow"/>
        <family val="2"/>
      </rPr>
      <t>U763 ST9 Pearl grey,</t>
    </r>
    <r>
      <rPr>
        <sz val="11"/>
        <rFont val="Arial Narrow"/>
        <family val="2"/>
      </rPr>
      <t xml:space="preserve"> абс кант д=2мм
</t>
    </r>
    <r>
      <rPr>
        <b/>
        <sz val="11"/>
        <rFont val="Arial Narrow"/>
        <family val="2"/>
      </rPr>
      <t>Г.</t>
    </r>
    <r>
      <rPr>
        <sz val="11"/>
        <rFont val="Arial Narrow"/>
        <family val="2"/>
      </rPr>
      <t xml:space="preserve"> </t>
    </r>
    <r>
      <rPr>
        <b/>
        <sz val="11"/>
        <rFont val="Arial Narrow"/>
        <family val="2"/>
      </rPr>
      <t>Елемент со фиоки- Корпус:</t>
    </r>
    <r>
      <rPr>
        <sz val="11"/>
        <rFont val="Arial Narrow"/>
        <family val="2"/>
      </rPr>
      <t xml:space="preserve"> оплеменета иверка со д=18мм, дезен </t>
    </r>
    <r>
      <rPr>
        <b/>
        <sz val="11"/>
        <rFont val="Arial Narrow"/>
        <family val="2"/>
      </rPr>
      <t>U504 ST9 Tyrolean blue</t>
    </r>
    <r>
      <rPr>
        <sz val="11"/>
        <rFont val="Arial Narrow"/>
        <family val="2"/>
      </rPr>
      <t xml:space="preserve">, абс кант д=2мм. Метални ногари - 40/40/60мм, со нивелатори на висина. 
</t>
    </r>
    <r>
      <rPr>
        <b/>
        <sz val="11"/>
        <rFont val="Arial Narrow"/>
        <family val="2"/>
      </rPr>
      <t>Чела на фиоки:</t>
    </r>
    <r>
      <rPr>
        <sz val="11"/>
        <rFont val="Arial Narrow"/>
        <family val="2"/>
      </rPr>
      <t xml:space="preserve"> МДФ плоча д=18 мм, обработени рабови. боена со полиуретанска боја,  во </t>
    </r>
    <r>
      <rPr>
        <b/>
        <sz val="11"/>
        <rFont val="Arial Narrow"/>
        <family val="2"/>
      </rPr>
      <t>син тон RGB 49, 86, 144</t>
    </r>
    <r>
      <rPr>
        <sz val="11"/>
        <rFont val="Arial Narrow"/>
        <family val="2"/>
      </rPr>
      <t xml:space="preserve"> </t>
    </r>
  </si>
  <si>
    <t>E1-180/45/188см</t>
  </si>
  <si>
    <t>комп.</t>
  </si>
  <si>
    <t>E1'-180/45/188см</t>
  </si>
  <si>
    <t>1.32</t>
  </si>
  <si>
    <t>Е2</t>
  </si>
  <si>
    <r>
      <rPr>
        <b/>
        <sz val="11"/>
        <rFont val="Arial Narrow"/>
        <family val="2"/>
      </rPr>
      <t>А. Елемент со 2 крила-бел: Корпус и полица-</t>
    </r>
    <r>
      <rPr>
        <sz val="11"/>
        <rFont val="Arial Narrow"/>
        <family val="2"/>
      </rPr>
      <t xml:space="preserve"> оплеменета иверка д=18мм, дезен </t>
    </r>
    <r>
      <rPr>
        <b/>
        <sz val="11"/>
        <rFont val="Arial Narrow"/>
        <family val="2"/>
      </rPr>
      <t>W1000 ST9 Premium White</t>
    </r>
    <r>
      <rPr>
        <sz val="11"/>
        <rFont val="Arial Narrow"/>
        <family val="2"/>
      </rPr>
      <t xml:space="preserve">, абс кант д=2мм.                                                                                                            </t>
    </r>
    <r>
      <rPr>
        <b/>
        <sz val="11"/>
        <rFont val="Arial Narrow"/>
        <family val="2"/>
      </rPr>
      <t xml:space="preserve">Крило: </t>
    </r>
    <r>
      <rPr>
        <sz val="11"/>
        <rFont val="Arial Narrow"/>
        <family val="2"/>
      </rPr>
      <t xml:space="preserve">МДФ плоча д=18мм полиуретанска боја во </t>
    </r>
    <r>
      <rPr>
        <b/>
        <sz val="11"/>
        <rFont val="Arial Narrow"/>
        <family val="2"/>
      </rPr>
      <t>бел тон (RGB 255,255,255)</t>
    </r>
    <r>
      <rPr>
        <sz val="11"/>
        <rFont val="Arial Narrow"/>
        <family val="2"/>
      </rPr>
      <t xml:space="preserve"> обработени рабови, </t>
    </r>
    <r>
      <rPr>
        <sz val="11"/>
        <color theme="1"/>
        <rFont val="Arial Narrow"/>
        <family val="2"/>
      </rPr>
      <t xml:space="preserve">кружни отвори ф6см. </t>
    </r>
    <r>
      <rPr>
        <sz val="11"/>
        <rFont val="Arial Narrow"/>
        <family val="2"/>
      </rPr>
      <t xml:space="preserve">
</t>
    </r>
  </si>
  <si>
    <r>
      <t>Апликација на крило:</t>
    </r>
    <r>
      <rPr>
        <sz val="11"/>
        <rFont val="Arial Narrow"/>
        <family val="2"/>
      </rPr>
      <t xml:space="preserve"> МДФ плоча боена во полиуретанска  боја во </t>
    </r>
    <r>
      <rPr>
        <b/>
        <sz val="11"/>
        <rFont val="Arial Narrow"/>
        <family val="2"/>
      </rPr>
      <t xml:space="preserve">бел тон (RGB 255,255,255) </t>
    </r>
    <r>
      <rPr>
        <sz val="11"/>
        <rFont val="Arial Narrow"/>
        <family val="2"/>
      </rPr>
      <t xml:space="preserve">со д=12 мм со R=11см                       </t>
    </r>
    <r>
      <rPr>
        <b/>
        <sz val="11"/>
        <rFont val="Arial Narrow"/>
        <family val="2"/>
      </rPr>
      <t xml:space="preserve">Грб: </t>
    </r>
    <r>
      <rPr>
        <sz val="11"/>
        <rFont val="Arial Narrow"/>
        <family val="2"/>
      </rPr>
      <t xml:space="preserve">лесонит со д=4мм во бел тон. </t>
    </r>
    <r>
      <rPr>
        <b/>
        <sz val="11"/>
        <rFont val="Arial Narrow"/>
        <family val="2"/>
      </rPr>
      <t xml:space="preserve">
Работна површина-Корпус: </t>
    </r>
    <r>
      <rPr>
        <sz val="11"/>
        <rFont val="Arial Narrow"/>
        <family val="2"/>
      </rPr>
      <t xml:space="preserve">оплеменета иверка со д=25мм дезен  </t>
    </r>
    <r>
      <rPr>
        <b/>
        <sz val="11"/>
        <rFont val="Arial Narrow"/>
        <family val="2"/>
      </rPr>
      <t>U763 ST9 Pearl grey,</t>
    </r>
    <r>
      <rPr>
        <sz val="11"/>
        <rFont val="Arial Narrow"/>
        <family val="2"/>
      </rPr>
      <t xml:space="preserve"> абс кант д=2мм</t>
    </r>
    <r>
      <rPr>
        <b/>
        <sz val="11"/>
        <rFont val="Arial Narrow"/>
        <family val="2"/>
      </rPr>
      <t xml:space="preserve">.                            Полици: </t>
    </r>
    <r>
      <rPr>
        <sz val="11"/>
        <rFont val="Arial Narrow"/>
        <family val="2"/>
      </rPr>
      <t xml:space="preserve">оплеменета иверка со д=18мм, дезен </t>
    </r>
    <r>
      <rPr>
        <b/>
        <sz val="11"/>
        <rFont val="Arial Narrow"/>
        <family val="2"/>
      </rPr>
      <t xml:space="preserve">U763 ST9 Pearl grey, </t>
    </r>
    <r>
      <rPr>
        <sz val="11"/>
        <rFont val="Arial Narrow"/>
        <family val="2"/>
      </rPr>
      <t xml:space="preserve">абс кант д=2мм.                                                                   </t>
    </r>
    <r>
      <rPr>
        <b/>
        <sz val="11"/>
        <rFont val="Arial Narrow"/>
        <family val="2"/>
      </rPr>
      <t xml:space="preserve">Грб: </t>
    </r>
    <r>
      <rPr>
        <sz val="11"/>
        <rFont val="Arial Narrow"/>
        <family val="2"/>
      </rPr>
      <t xml:space="preserve">оплеменета иверка со д=18мм дезен </t>
    </r>
    <r>
      <rPr>
        <b/>
        <sz val="11"/>
        <rFont val="Arial Narrow"/>
        <family val="2"/>
      </rPr>
      <t>U763 ST9 Pearl grey</t>
    </r>
    <r>
      <rPr>
        <sz val="11"/>
        <rFont val="Arial Narrow"/>
        <family val="2"/>
      </rPr>
      <t>, абс кант д=2мм .</t>
    </r>
  </si>
  <si>
    <t>120/45/136 см</t>
  </si>
  <si>
    <t>1.33</t>
  </si>
  <si>
    <t>Е3, E3'</t>
  </si>
  <si>
    <r>
      <rPr>
        <b/>
        <sz val="11"/>
        <rFont val="Arial Narrow"/>
        <family val="2"/>
      </rPr>
      <t>А. Елемент со крило - сина боја:                                                                                                                                    Корпус и полица-</t>
    </r>
    <r>
      <rPr>
        <sz val="11"/>
        <rFont val="Arial Narrow"/>
        <family val="2"/>
      </rPr>
      <t xml:space="preserve"> оплеменета иверка д=18мм, дезен </t>
    </r>
    <r>
      <rPr>
        <b/>
        <sz val="11"/>
        <rFont val="Arial Narrow"/>
        <family val="2"/>
      </rPr>
      <t>U504 ST9 Tyrolean blue,</t>
    </r>
    <r>
      <rPr>
        <sz val="11"/>
        <rFont val="Arial Narrow"/>
        <family val="2"/>
      </rPr>
      <t xml:space="preserve"> абс кант д=2мм. 
</t>
    </r>
    <r>
      <rPr>
        <b/>
        <sz val="11"/>
        <rFont val="Arial Narrow"/>
        <family val="2"/>
      </rPr>
      <t xml:space="preserve">Крило: </t>
    </r>
    <r>
      <rPr>
        <sz val="11"/>
        <rFont val="Arial Narrow"/>
        <family val="2"/>
      </rPr>
      <t xml:space="preserve">МДФ плоча д=18мм со обработени рабови и </t>
    </r>
    <r>
      <rPr>
        <b/>
        <sz val="11"/>
        <rFont val="Arial Narrow"/>
        <family val="2"/>
      </rPr>
      <t>Апликација на крило:</t>
    </r>
    <r>
      <rPr>
        <sz val="11"/>
        <rFont val="Arial Narrow"/>
        <family val="2"/>
      </rPr>
      <t xml:space="preserve"> МДФ плоча  д=12 мм, R=11см, полиуретанска  боја  во </t>
    </r>
    <r>
      <rPr>
        <b/>
        <sz val="11"/>
        <rFont val="Arial Narrow"/>
        <family val="2"/>
      </rPr>
      <t>син тон (RGB 49, 86, 144).</t>
    </r>
    <r>
      <rPr>
        <sz val="11"/>
        <rFont val="Arial Narrow"/>
        <family val="2"/>
      </rPr>
      <t xml:space="preserve">                                                        </t>
    </r>
    <r>
      <rPr>
        <b/>
        <sz val="11"/>
        <rFont val="Arial Narrow"/>
        <family val="2"/>
      </rPr>
      <t xml:space="preserve">Грб: </t>
    </r>
    <r>
      <rPr>
        <sz val="11"/>
        <rFont val="Arial Narrow"/>
        <family val="2"/>
      </rPr>
      <t xml:space="preserve">Лесонит со д=4мм во бел тон. 
</t>
    </r>
    <r>
      <rPr>
        <b/>
        <sz val="11"/>
        <rFont val="Arial Narrow"/>
        <family val="2"/>
      </rPr>
      <t xml:space="preserve">Б. Елемент со крило и отворена полица - зелена боја
Корпус, полици и грб на отворен дел: </t>
    </r>
    <r>
      <rPr>
        <sz val="11"/>
        <rFont val="Arial Narrow"/>
        <family val="2"/>
      </rPr>
      <t xml:space="preserve">оплеменета иверка со д=18мм дезен </t>
    </r>
    <r>
      <rPr>
        <b/>
        <sz val="11"/>
        <rFont val="Arial Narrow"/>
        <family val="2"/>
      </rPr>
      <t>U626 ST9 Kiwi Green</t>
    </r>
    <r>
      <rPr>
        <sz val="11"/>
        <rFont val="Arial Narrow"/>
        <family val="2"/>
      </rPr>
      <t xml:space="preserve">, абс кант д=2мм.  </t>
    </r>
    <r>
      <rPr>
        <b/>
        <sz val="11"/>
        <rFont val="Arial Narrow"/>
        <family val="2"/>
      </rPr>
      <t>Грб на затворен дел:</t>
    </r>
    <r>
      <rPr>
        <sz val="11"/>
        <rFont val="Arial Narrow"/>
        <family val="2"/>
      </rPr>
      <t xml:space="preserve"> лесонит со д=4мм во бел тон. 
</t>
    </r>
    <r>
      <rPr>
        <b/>
        <sz val="11"/>
        <rFont val="Arial Narrow"/>
        <family val="2"/>
      </rPr>
      <t>Метални ногари:</t>
    </r>
    <r>
      <rPr>
        <sz val="11"/>
        <rFont val="Arial Narrow"/>
        <family val="2"/>
      </rPr>
      <t xml:space="preserve"> 40/40/60мм, со нивелатори на висина. 
</t>
    </r>
    <r>
      <rPr>
        <b/>
        <sz val="11"/>
        <rFont val="Arial Narrow"/>
        <family val="2"/>
      </rPr>
      <t xml:space="preserve">Крило: </t>
    </r>
    <r>
      <rPr>
        <sz val="11"/>
        <rFont val="Arial Narrow"/>
        <family val="2"/>
      </rPr>
      <t xml:space="preserve">МДФ плоча д=18мм во </t>
    </r>
    <r>
      <rPr>
        <b/>
        <sz val="11"/>
        <rFont val="Arial Narrow"/>
        <family val="2"/>
      </rPr>
      <t xml:space="preserve">зелен тон (RGB 143,178,98) </t>
    </r>
    <r>
      <rPr>
        <sz val="11"/>
        <rFont val="Arial Narrow"/>
        <family val="2"/>
      </rPr>
      <t xml:space="preserve">со обработени рабови.
</t>
    </r>
    <r>
      <rPr>
        <b/>
        <sz val="11"/>
        <rFont val="Arial Narrow"/>
        <family val="2"/>
      </rPr>
      <t>Апликација  на крило:</t>
    </r>
    <r>
      <rPr>
        <sz val="11"/>
        <rFont val="Arial Narrow"/>
        <family val="2"/>
      </rPr>
      <t xml:space="preserve">  МДФ плоча  со д=12 мм, со R=15см боена во полиуретанска боа во </t>
    </r>
    <r>
      <rPr>
        <b/>
        <sz val="11"/>
        <rFont val="Arial Narrow"/>
        <family val="2"/>
      </rPr>
      <t>зелен тон (RGB 143, 178, 98)</t>
    </r>
    <r>
      <rPr>
        <sz val="11"/>
        <rFont val="Arial Narrow"/>
        <family val="2"/>
      </rPr>
      <t xml:space="preserve">
</t>
    </r>
  </si>
  <si>
    <t>E3-60/45/220 см</t>
  </si>
  <si>
    <t>E3'-60/45/220 см</t>
  </si>
  <si>
    <t>1.34</t>
  </si>
  <si>
    <t>Е4</t>
  </si>
  <si>
    <t>Елемент за играчки</t>
  </si>
  <si>
    <r>
      <rPr>
        <b/>
        <sz val="11"/>
        <rFont val="Arial Narrow"/>
        <family val="2"/>
      </rPr>
      <t xml:space="preserve">A. Елемент со крило - белa боја                                                                       Корпус и полица - </t>
    </r>
    <r>
      <rPr>
        <sz val="11"/>
        <rFont val="Arial Narrow"/>
        <family val="2"/>
      </rPr>
      <t xml:space="preserve">оплеменета иверка д=18мм, дезен  </t>
    </r>
    <r>
      <rPr>
        <b/>
        <sz val="11"/>
        <rFont val="Arial Narrow"/>
        <family val="2"/>
      </rPr>
      <t>W1000 ST9 Premium White</t>
    </r>
    <r>
      <rPr>
        <sz val="11"/>
        <rFont val="Arial Narrow"/>
        <family val="2"/>
      </rPr>
      <t xml:space="preserve">, абс кант д=2мм.
</t>
    </r>
    <r>
      <rPr>
        <b/>
        <sz val="11"/>
        <rFont val="Arial Narrow"/>
        <family val="2"/>
      </rPr>
      <t>Крило:</t>
    </r>
    <r>
      <rPr>
        <sz val="11"/>
        <rFont val="Arial Narrow"/>
        <family val="2"/>
      </rPr>
      <t xml:space="preserve"> МДФ плоча д=18мм во </t>
    </r>
    <r>
      <rPr>
        <b/>
        <sz val="11"/>
        <rFont val="Arial Narrow"/>
        <family val="2"/>
      </rPr>
      <t>бел тон (RGB 255,255,255)</t>
    </r>
    <r>
      <rPr>
        <sz val="11"/>
        <rFont val="Arial Narrow"/>
        <family val="2"/>
      </rPr>
      <t xml:space="preserve"> со обработени рабови.                                                                 </t>
    </r>
    <r>
      <rPr>
        <b/>
        <sz val="11"/>
        <rFont val="Arial Narrow"/>
        <family val="2"/>
      </rPr>
      <t>Апликација  на крило:</t>
    </r>
    <r>
      <rPr>
        <sz val="11"/>
        <rFont val="Arial Narrow"/>
        <family val="2"/>
      </rPr>
      <t xml:space="preserve"> МДФ плоча со полиуретанска боја во </t>
    </r>
    <r>
      <rPr>
        <b/>
        <sz val="11"/>
        <rFont val="Arial Narrow"/>
        <family val="2"/>
      </rPr>
      <t>бел тон (RGB 255,255,255)</t>
    </r>
    <r>
      <rPr>
        <sz val="11"/>
        <rFont val="Arial Narrow"/>
        <family val="2"/>
      </rPr>
      <t xml:space="preserve">  со д=12мм со R=15см. </t>
    </r>
    <r>
      <rPr>
        <b/>
        <sz val="11"/>
        <rFont val="Arial Narrow"/>
        <family val="2"/>
      </rPr>
      <t>Грб:</t>
    </r>
    <r>
      <rPr>
        <sz val="11"/>
        <rFont val="Arial Narrow"/>
        <family val="2"/>
      </rPr>
      <t xml:space="preserve">лесонит со д=4мм во бел тон.     
</t>
    </r>
  </si>
  <si>
    <r>
      <t xml:space="preserve">А. Елемент со крило - сина боја                                                       Корпус и полица - </t>
    </r>
    <r>
      <rPr>
        <sz val="11"/>
        <rFont val="Arial Narrow"/>
        <family val="2"/>
      </rPr>
      <t xml:space="preserve">оплеменета иверка д=18мм, дезен </t>
    </r>
    <r>
      <rPr>
        <b/>
        <sz val="11"/>
        <rFont val="Arial Narrow"/>
        <family val="2"/>
      </rPr>
      <t>U504 ST9 Tyrolean blue</t>
    </r>
    <r>
      <rPr>
        <sz val="11"/>
        <rFont val="Arial Narrow"/>
        <family val="2"/>
      </rPr>
      <t xml:space="preserve">, абс кант д=2мм.                                                                                                     </t>
    </r>
    <r>
      <rPr>
        <b/>
        <sz val="11"/>
        <rFont val="Arial Narrow"/>
        <family val="2"/>
      </rPr>
      <t>Метални ногари:</t>
    </r>
    <r>
      <rPr>
        <sz val="11"/>
        <rFont val="Arial Narrow"/>
        <family val="2"/>
      </rPr>
      <t xml:space="preserve"> 40/40/60мм, со нивелатори на висина. </t>
    </r>
    <r>
      <rPr>
        <b/>
        <sz val="11"/>
        <rFont val="Arial Narrow"/>
        <family val="2"/>
      </rPr>
      <t xml:space="preserve">
Крило:  </t>
    </r>
    <r>
      <rPr>
        <sz val="11"/>
        <rFont val="Arial Narrow"/>
        <family val="2"/>
      </rPr>
      <t xml:space="preserve">МДФ плоча д=18мм боена со полиуретанска боја во </t>
    </r>
    <r>
      <rPr>
        <b/>
        <sz val="11"/>
        <rFont val="Arial Narrow"/>
        <family val="2"/>
      </rPr>
      <t>син тон (RGB 49,86,144)</t>
    </r>
    <r>
      <rPr>
        <sz val="11"/>
        <rFont val="Arial Narrow"/>
        <family val="2"/>
      </rPr>
      <t xml:space="preserve"> со обработени рабови.</t>
    </r>
    <r>
      <rPr>
        <b/>
        <sz val="11"/>
        <rFont val="Arial Narrow"/>
        <family val="2"/>
      </rPr>
      <t xml:space="preserve">
Апликација на крило:</t>
    </r>
    <r>
      <rPr>
        <sz val="11"/>
        <rFont val="Arial Narrow"/>
        <family val="2"/>
      </rPr>
      <t xml:space="preserve"> МДФ плоча боена со полиуретанска боја во </t>
    </r>
    <r>
      <rPr>
        <b/>
        <sz val="11"/>
        <rFont val="Arial Narrow"/>
        <family val="2"/>
      </rPr>
      <t>син тон</t>
    </r>
    <r>
      <rPr>
        <sz val="11"/>
        <rFont val="Arial Narrow"/>
        <family val="2"/>
      </rPr>
      <t xml:space="preserve"> </t>
    </r>
    <r>
      <rPr>
        <b/>
        <sz val="11"/>
        <rFont val="Arial Narrow"/>
        <family val="2"/>
      </rPr>
      <t xml:space="preserve">(RGB 49, 86, 144) </t>
    </r>
    <r>
      <rPr>
        <sz val="11"/>
        <rFont val="Arial Narrow"/>
        <family val="2"/>
      </rPr>
      <t xml:space="preserve"> со д=12мм со R=15см                                                                           </t>
    </r>
    <r>
      <rPr>
        <b/>
        <sz val="11"/>
        <rFont val="Arial Narrow"/>
        <family val="2"/>
      </rPr>
      <t xml:space="preserve">Грб: </t>
    </r>
    <r>
      <rPr>
        <sz val="11"/>
        <rFont val="Arial Narrow"/>
        <family val="2"/>
      </rPr>
      <t xml:space="preserve">лесонит со д=4мм во бел тон. </t>
    </r>
  </si>
  <si>
    <r>
      <rPr>
        <b/>
        <sz val="11"/>
        <rFont val="Arial Narrow"/>
        <family val="2"/>
      </rPr>
      <t>Б. Елемент со крило и отворена полица - зелена боја:</t>
    </r>
    <r>
      <rPr>
        <sz val="11"/>
        <rFont val="Arial Narrow"/>
        <family val="2"/>
      </rPr>
      <t xml:space="preserve">
</t>
    </r>
    <r>
      <rPr>
        <b/>
        <sz val="11"/>
        <rFont val="Arial Narrow"/>
        <family val="2"/>
      </rPr>
      <t>Корпус, полици и грб на отворен дел:</t>
    </r>
    <r>
      <rPr>
        <sz val="11"/>
        <rFont val="Arial Narrow"/>
        <family val="2"/>
      </rPr>
      <t xml:space="preserve"> оплеменета иверка со д=18мм дезен </t>
    </r>
    <r>
      <rPr>
        <b/>
        <sz val="11"/>
        <rFont val="Arial Narrow"/>
        <family val="2"/>
      </rPr>
      <t>U626 ST9 Kiwi Green</t>
    </r>
    <r>
      <rPr>
        <sz val="11"/>
        <rFont val="Arial Narrow"/>
        <family val="2"/>
      </rPr>
      <t xml:space="preserve">,абс кант д=2мм, 
</t>
    </r>
    <r>
      <rPr>
        <b/>
        <sz val="11"/>
        <rFont val="Arial Narrow"/>
        <family val="2"/>
      </rPr>
      <t>Грб на затворен дел:</t>
    </r>
    <r>
      <rPr>
        <sz val="11"/>
        <rFont val="Arial Narrow"/>
        <family val="2"/>
      </rPr>
      <t xml:space="preserve"> лесонит со д=4мм во бел тон. 
</t>
    </r>
    <r>
      <rPr>
        <b/>
        <sz val="11"/>
        <rFont val="Arial Narrow"/>
        <family val="2"/>
      </rPr>
      <t>Метални ногари:</t>
    </r>
    <r>
      <rPr>
        <sz val="11"/>
        <rFont val="Arial Narrow"/>
        <family val="2"/>
      </rPr>
      <t xml:space="preserve"> 40/40/60мм, со нивелатори на висина.  </t>
    </r>
    <r>
      <rPr>
        <b/>
        <sz val="11"/>
        <rFont val="Arial Narrow"/>
        <family val="2"/>
      </rPr>
      <t>Крило:</t>
    </r>
    <r>
      <rPr>
        <sz val="11"/>
        <rFont val="Arial Narrow"/>
        <family val="2"/>
      </rPr>
      <t xml:space="preserve"> МДФ плоча д=18мм боена со полиуретанска боја во </t>
    </r>
    <r>
      <rPr>
        <b/>
        <sz val="11"/>
        <rFont val="Arial Narrow"/>
        <family val="2"/>
      </rPr>
      <t xml:space="preserve">зелен тон (RGB 143,178,98) </t>
    </r>
    <r>
      <rPr>
        <sz val="11"/>
        <rFont val="Arial Narrow"/>
        <family val="2"/>
      </rPr>
      <t xml:space="preserve">со обработени рабови. </t>
    </r>
    <r>
      <rPr>
        <b/>
        <sz val="11"/>
        <rFont val="Arial Narrow"/>
        <family val="2"/>
      </rPr>
      <t>Апликација на крило</t>
    </r>
    <r>
      <rPr>
        <sz val="11"/>
        <rFont val="Arial Narrow"/>
        <family val="2"/>
      </rPr>
      <t xml:space="preserve">: МДФ плоча во </t>
    </r>
    <r>
      <rPr>
        <b/>
        <sz val="11"/>
        <rFont val="Arial Narrow"/>
        <family val="2"/>
      </rPr>
      <t>зелен тон (RGB 143, 178, 98)</t>
    </r>
    <r>
      <rPr>
        <sz val="11"/>
        <rFont val="Arial Narrow"/>
        <family val="2"/>
      </rPr>
      <t xml:space="preserve">  д=12мм со R=15см   </t>
    </r>
  </si>
  <si>
    <r>
      <t xml:space="preserve">В. Елемент со крило и отворена полица - жолта боја
Корпус, полици и грб на отворен дел:  </t>
    </r>
    <r>
      <rPr>
        <sz val="11"/>
        <rFont val="Arial Narrow"/>
        <family val="2"/>
      </rPr>
      <t xml:space="preserve">оплемен.иверка со д=18мм дезен </t>
    </r>
    <r>
      <rPr>
        <b/>
        <sz val="11"/>
        <rFont val="Arial Narrow"/>
        <family val="2"/>
      </rPr>
      <t>U146 ST9 Maize yellow,</t>
    </r>
    <r>
      <rPr>
        <sz val="11"/>
        <rFont val="Arial Narrow"/>
        <family val="2"/>
      </rPr>
      <t xml:space="preserve"> абс кант д=2мм 
</t>
    </r>
    <r>
      <rPr>
        <b/>
        <sz val="11"/>
        <rFont val="Arial Narrow"/>
        <family val="2"/>
      </rPr>
      <t>Грб на затворен дел:</t>
    </r>
    <r>
      <rPr>
        <sz val="11"/>
        <rFont val="Arial Narrow"/>
        <family val="2"/>
      </rPr>
      <t xml:space="preserve"> лесонит со д=4мм во бел тон. 
</t>
    </r>
    <r>
      <rPr>
        <b/>
        <sz val="11"/>
        <rFont val="Arial Narrow"/>
        <family val="2"/>
      </rPr>
      <t>Крило:</t>
    </r>
    <r>
      <rPr>
        <sz val="11"/>
        <rFont val="Arial Narrow"/>
        <family val="2"/>
      </rPr>
      <t xml:space="preserve"> МДФ плоча д=18мм боена со полиуретанска боја во </t>
    </r>
    <r>
      <rPr>
        <b/>
        <sz val="11"/>
        <rFont val="Arial Narrow"/>
        <family val="2"/>
      </rPr>
      <t>жолт тон (RGB 221, 196, 154)</t>
    </r>
    <r>
      <rPr>
        <sz val="11"/>
        <rFont val="Arial Narrow"/>
        <family val="2"/>
      </rPr>
      <t xml:space="preserve"> со обработени рабови.
</t>
    </r>
    <r>
      <rPr>
        <b/>
        <sz val="11"/>
        <rFont val="Arial Narrow"/>
        <family val="2"/>
      </rPr>
      <t xml:space="preserve">Апликација  на крило: </t>
    </r>
    <r>
      <rPr>
        <sz val="11"/>
        <rFont val="Arial Narrow"/>
        <family val="2"/>
      </rPr>
      <t xml:space="preserve"> МДФ плоча боена со полиуретанска боја во </t>
    </r>
    <r>
      <rPr>
        <b/>
        <sz val="11"/>
        <rFont val="Arial Narrow"/>
        <family val="2"/>
      </rPr>
      <t>жолт тон (RGB 221, 196, 154)</t>
    </r>
    <r>
      <rPr>
        <sz val="11"/>
        <rFont val="Arial Narrow"/>
        <family val="2"/>
      </rPr>
      <t xml:space="preserve"> д=12мм со R=15см</t>
    </r>
  </si>
  <si>
    <t>120/45/186см</t>
  </si>
  <si>
    <t>1.35</t>
  </si>
  <si>
    <t>Е5, E5'</t>
  </si>
  <si>
    <r>
      <t>Елемент за наставни помагала 
А.Елемент со крило - бела боја: Корпус и полица-</t>
    </r>
    <r>
      <rPr>
        <sz val="11"/>
        <rFont val="Arial Narrow"/>
        <family val="2"/>
      </rPr>
      <t xml:space="preserve">оплеменета иверка со д=18мм дезен </t>
    </r>
    <r>
      <rPr>
        <b/>
        <sz val="11"/>
        <rFont val="Arial Narrow"/>
        <family val="2"/>
      </rPr>
      <t>W1000 ST9 Premium White</t>
    </r>
    <r>
      <rPr>
        <sz val="11"/>
        <rFont val="Arial Narrow"/>
        <family val="2"/>
      </rPr>
      <t xml:space="preserve">, абс кант д=2мм.                                                                                               </t>
    </r>
    <r>
      <rPr>
        <b/>
        <sz val="11"/>
        <rFont val="Arial Narrow"/>
        <family val="2"/>
      </rPr>
      <t>Крило:</t>
    </r>
    <r>
      <rPr>
        <sz val="11"/>
        <rFont val="Arial Narrow"/>
        <family val="2"/>
      </rPr>
      <t xml:space="preserve"> МДФ плоча д=18мм боено со полиуретанска боја во </t>
    </r>
    <r>
      <rPr>
        <b/>
        <sz val="11"/>
        <rFont val="Arial Narrow"/>
        <family val="2"/>
      </rPr>
      <t xml:space="preserve">бел тон (RGB255, 255, 255) </t>
    </r>
    <r>
      <rPr>
        <sz val="11"/>
        <rFont val="Arial Narrow"/>
        <family val="2"/>
      </rPr>
      <t xml:space="preserve">со обработени рабови.                     </t>
    </r>
    <r>
      <rPr>
        <b/>
        <sz val="11"/>
        <rFont val="Arial Narrow"/>
        <family val="2"/>
      </rPr>
      <t xml:space="preserve">Апликација на крило: </t>
    </r>
    <r>
      <rPr>
        <sz val="11"/>
        <rFont val="Arial Narrow"/>
        <family val="2"/>
      </rPr>
      <t>МДФ плоча во</t>
    </r>
    <r>
      <rPr>
        <b/>
        <sz val="11"/>
        <rFont val="Arial Narrow"/>
        <family val="2"/>
      </rPr>
      <t xml:space="preserve"> бел тон (RGB255, 255, 255)</t>
    </r>
    <r>
      <rPr>
        <sz val="11"/>
        <rFont val="Arial Narrow"/>
        <family val="2"/>
      </rPr>
      <t xml:space="preserve">   со д=12мм со R=15см                                                                                Грб на затворен дел: лесонит со д=4мм во бел тон.
Б.Елемент со отворени полици - сива боја:                           оплеменета иверка со д=18мм дезен </t>
    </r>
    <r>
      <rPr>
        <b/>
        <sz val="11"/>
        <rFont val="Arial Narrow"/>
        <family val="2"/>
      </rPr>
      <t xml:space="preserve">U763 ST9 Perl Grey, </t>
    </r>
    <r>
      <rPr>
        <sz val="11"/>
        <rFont val="Arial Narrow"/>
        <family val="2"/>
      </rPr>
      <t xml:space="preserve">абс кант д=2мм. 
</t>
    </r>
    <r>
      <rPr>
        <b/>
        <sz val="11"/>
        <rFont val="Arial Narrow"/>
        <family val="2"/>
      </rPr>
      <t xml:space="preserve">
</t>
    </r>
  </si>
  <si>
    <r>
      <t xml:space="preserve">В. Елемент со фиока - сина боја:                                              </t>
    </r>
    <r>
      <rPr>
        <sz val="11"/>
        <rFont val="Arial Narrow"/>
        <family val="2"/>
      </rPr>
      <t xml:space="preserve">Корпус и грб - МДФ плоча д=18мм, дезен </t>
    </r>
    <r>
      <rPr>
        <b/>
        <sz val="11"/>
        <rFont val="Arial Narrow"/>
        <family val="2"/>
      </rPr>
      <t xml:space="preserve"> U504 ST9 Tyrolean blue</t>
    </r>
    <r>
      <rPr>
        <sz val="11"/>
        <rFont val="Arial Narrow"/>
        <family val="2"/>
      </rPr>
      <t xml:space="preserve">, абс кант д=2мм,  на метални ногари 40/40/60мм, со нивелатори на висина, 
</t>
    </r>
    <r>
      <rPr>
        <b/>
        <sz val="11"/>
        <rFont val="Arial Narrow"/>
        <family val="2"/>
      </rPr>
      <t xml:space="preserve">Чело на фиока: </t>
    </r>
    <r>
      <rPr>
        <sz val="11"/>
        <rFont val="Arial Narrow"/>
        <family val="2"/>
      </rPr>
      <t xml:space="preserve">МДФ плоча со д=18мм, со кружни перфорации со Ф= 6см боена со полиуретанска боја во </t>
    </r>
    <r>
      <rPr>
        <b/>
        <sz val="11"/>
        <rFont val="Arial Narrow"/>
        <family val="2"/>
      </rPr>
      <t>син тон RGB 49,86,144</t>
    </r>
  </si>
  <si>
    <t>Е5-60/45/176см</t>
  </si>
  <si>
    <t>Е5'-60/45/176см</t>
  </si>
  <si>
    <t>1.36</t>
  </si>
  <si>
    <t>E7</t>
  </si>
  <si>
    <t>Ѕидна облога со полица</t>
  </si>
  <si>
    <r>
      <t xml:space="preserve">А.Перфорирана позадина - бела боја - </t>
    </r>
    <r>
      <rPr>
        <sz val="11"/>
        <rFont val="Arial Narrow"/>
        <family val="2"/>
      </rPr>
      <t xml:space="preserve">МДФ плоча со д=18мм, со кружни перфорации со Ф= 6см, боена со полиуретанска боја во </t>
    </r>
    <r>
      <rPr>
        <b/>
        <sz val="11"/>
        <rFont val="Arial Narrow"/>
        <family val="2"/>
      </rPr>
      <t>бел тон RGB 255,255,255.</t>
    </r>
    <r>
      <rPr>
        <sz val="11"/>
        <rFont val="Arial Narrow"/>
        <family val="2"/>
      </rPr>
      <t xml:space="preserve">                           </t>
    </r>
    <r>
      <rPr>
        <b/>
        <sz val="11"/>
        <rFont val="Arial Narrow"/>
        <family val="2"/>
      </rPr>
      <t xml:space="preserve">Полица - </t>
    </r>
    <r>
      <rPr>
        <sz val="11"/>
        <rFont val="Arial Narrow"/>
        <family val="2"/>
      </rPr>
      <t xml:space="preserve">оплеменета иверка со д=18мм дезен </t>
    </r>
    <r>
      <rPr>
        <b/>
        <sz val="11"/>
        <rFont val="Arial Narrow"/>
        <family val="2"/>
      </rPr>
      <t>W1000 ST9 Premium White</t>
    </r>
    <r>
      <rPr>
        <sz val="11"/>
        <rFont val="Arial Narrow"/>
        <family val="2"/>
      </rPr>
      <t>, абс кант д=2мм.</t>
    </r>
  </si>
  <si>
    <t>80/12/60см</t>
  </si>
  <si>
    <t>1.37</t>
  </si>
  <si>
    <t>Е8</t>
  </si>
  <si>
    <r>
      <t xml:space="preserve">А. Елемент со фиоки - сива боја                                                         Корпус- </t>
    </r>
    <r>
      <rPr>
        <sz val="11"/>
        <rFont val="Arial Narrow"/>
        <family val="2"/>
      </rPr>
      <t xml:space="preserve">оплеменета иверка д=25мм, дезен </t>
    </r>
    <r>
      <rPr>
        <b/>
        <sz val="11"/>
        <rFont val="Arial Narrow"/>
        <family val="2"/>
      </rPr>
      <t>U763 ST9 Pearl grey</t>
    </r>
    <r>
      <rPr>
        <sz val="11"/>
        <rFont val="Arial Narrow"/>
        <family val="2"/>
      </rPr>
      <t xml:space="preserve">, абс кант д=2мм.                                                                         </t>
    </r>
    <r>
      <rPr>
        <b/>
        <sz val="11"/>
        <rFont val="Arial Narrow"/>
        <family val="2"/>
      </rPr>
      <t xml:space="preserve">Грб на корпус: </t>
    </r>
    <r>
      <rPr>
        <sz val="11"/>
        <rFont val="Arial Narrow"/>
        <family val="2"/>
      </rPr>
      <t xml:space="preserve">оплеменета иверка д=18мм, дезен </t>
    </r>
    <r>
      <rPr>
        <b/>
        <sz val="11"/>
        <rFont val="Arial Narrow"/>
        <family val="2"/>
      </rPr>
      <t>U763 ST9 Pearl grey,</t>
    </r>
    <r>
      <rPr>
        <sz val="11"/>
        <rFont val="Arial Narrow"/>
        <family val="2"/>
      </rPr>
      <t xml:space="preserve"> абс кант д=2мм. 
</t>
    </r>
    <r>
      <rPr>
        <b/>
        <sz val="11"/>
        <rFont val="Arial Narrow"/>
        <family val="2"/>
      </rPr>
      <t xml:space="preserve">Фиока: </t>
    </r>
    <r>
      <rPr>
        <sz val="11"/>
        <rFont val="Arial Narrow"/>
        <family val="2"/>
      </rPr>
      <t xml:space="preserve">оплеменета иверка д=18мм, дезен </t>
    </r>
    <r>
      <rPr>
        <b/>
        <sz val="11"/>
        <rFont val="Arial Narrow"/>
        <family val="2"/>
      </rPr>
      <t xml:space="preserve"> W1000 ST9 Premium White</t>
    </r>
    <r>
      <rPr>
        <sz val="11"/>
        <rFont val="Arial Narrow"/>
        <family val="2"/>
      </rPr>
      <t xml:space="preserve">, абс кант д=2мм
</t>
    </r>
    <r>
      <rPr>
        <b/>
        <sz val="11"/>
        <rFont val="Arial Narrow"/>
        <family val="2"/>
      </rPr>
      <t xml:space="preserve">
</t>
    </r>
  </si>
  <si>
    <r>
      <t xml:space="preserve">Б. Елемент со крило- жолтa боја:                                                    Корпус- </t>
    </r>
    <r>
      <rPr>
        <sz val="11"/>
        <rFont val="Arial Narrow"/>
        <family val="2"/>
      </rPr>
      <t>оплеменета иверка д=18мм, дезен</t>
    </r>
    <r>
      <rPr>
        <b/>
        <sz val="11"/>
        <rFont val="Arial Narrow"/>
        <family val="2"/>
      </rPr>
      <t xml:space="preserve"> U146 ST9 Maize yellow</t>
    </r>
    <r>
      <rPr>
        <sz val="11"/>
        <rFont val="Arial Narrow"/>
        <family val="2"/>
      </rPr>
      <t>, абс кант д=2мм.</t>
    </r>
    <r>
      <rPr>
        <b/>
        <sz val="11"/>
        <rFont val="Arial Narrow"/>
        <family val="2"/>
      </rPr>
      <t xml:space="preserve">                                                                              Грб:  </t>
    </r>
    <r>
      <rPr>
        <sz val="11"/>
        <rFont val="Arial Narrow"/>
        <family val="2"/>
      </rPr>
      <t xml:space="preserve">лесонит со д=4мм во бел тон.                                       </t>
    </r>
    <r>
      <rPr>
        <b/>
        <sz val="11"/>
        <rFont val="Arial Narrow"/>
        <family val="2"/>
      </rPr>
      <t xml:space="preserve"> Апликација на крило:</t>
    </r>
    <r>
      <rPr>
        <sz val="11"/>
        <rFont val="Arial Narrow"/>
        <family val="2"/>
      </rPr>
      <t xml:space="preserve"> МДФ плоча д=18 мм. </t>
    </r>
    <r>
      <rPr>
        <b/>
        <sz val="11"/>
        <rFont val="Arial Narrow"/>
        <family val="2"/>
      </rPr>
      <t xml:space="preserve">во жолт тон (RGB 221, 196, 154) </t>
    </r>
    <r>
      <rPr>
        <sz val="11"/>
        <rFont val="Arial Narrow"/>
        <family val="2"/>
      </rPr>
      <t xml:space="preserve"> со д=12 мм, со R=8см</t>
    </r>
    <r>
      <rPr>
        <b/>
        <sz val="11"/>
        <rFont val="Arial Narrow"/>
        <family val="2"/>
      </rPr>
      <t xml:space="preserve">
В. Елемент со крило и отворен дел - жолта боја:                              Корпус и грб - </t>
    </r>
    <r>
      <rPr>
        <sz val="11"/>
        <rFont val="Arial Narrow"/>
        <family val="2"/>
      </rPr>
      <t xml:space="preserve">оплеменета иверка д=18мм, дезен </t>
    </r>
    <r>
      <rPr>
        <b/>
        <sz val="11"/>
        <rFont val="Arial Narrow"/>
        <family val="2"/>
      </rPr>
      <t>U146 ST9 Maize yellow,</t>
    </r>
    <r>
      <rPr>
        <sz val="11"/>
        <rFont val="Arial Narrow"/>
        <family val="2"/>
      </rPr>
      <t xml:space="preserve"> абс кант д=2мм.</t>
    </r>
    <r>
      <rPr>
        <b/>
        <sz val="11"/>
        <rFont val="Arial Narrow"/>
        <family val="2"/>
      </rPr>
      <t xml:space="preserve">                                                Апликација на крило: </t>
    </r>
    <r>
      <rPr>
        <sz val="11"/>
        <rFont val="Arial Narrow"/>
        <family val="2"/>
      </rPr>
      <t xml:space="preserve">МДФ плоча д=18 мм. во </t>
    </r>
    <r>
      <rPr>
        <b/>
        <sz val="11"/>
        <rFont val="Arial Narrow"/>
        <family val="2"/>
      </rPr>
      <t>жолт тон (RGB 221, 196, 154)</t>
    </r>
    <r>
      <rPr>
        <sz val="11"/>
        <rFont val="Arial Narrow"/>
        <family val="2"/>
      </rPr>
      <t xml:space="preserve">  со д=12мм со д=12мм со R=11см </t>
    </r>
    <r>
      <rPr>
        <b/>
        <sz val="11"/>
        <rFont val="Arial Narrow"/>
        <family val="2"/>
      </rPr>
      <t xml:space="preserve">
Г. Елемент со крило и отворен дел - зелена боја:               Корпус и грб- </t>
    </r>
    <r>
      <rPr>
        <sz val="11"/>
        <rFont val="Arial Narrow"/>
        <family val="2"/>
      </rPr>
      <t xml:space="preserve">оплеменета иверка д=18мм, дезен </t>
    </r>
    <r>
      <rPr>
        <b/>
        <sz val="11"/>
        <rFont val="Arial Narrow"/>
        <family val="2"/>
      </rPr>
      <t>U626 ST9 Kiwi green</t>
    </r>
    <r>
      <rPr>
        <sz val="11"/>
        <rFont val="Arial Narrow"/>
        <family val="2"/>
      </rPr>
      <t xml:space="preserve">, абс кант д=2мм.                                                                 </t>
    </r>
    <r>
      <rPr>
        <b/>
        <sz val="11"/>
        <rFont val="Arial Narrow"/>
        <family val="2"/>
      </rPr>
      <t>Апликација на крило:</t>
    </r>
    <r>
      <rPr>
        <sz val="11"/>
        <rFont val="Arial Narrow"/>
        <family val="2"/>
      </rPr>
      <t xml:space="preserve"> МДФ плоча во </t>
    </r>
    <r>
      <rPr>
        <b/>
        <sz val="11"/>
        <rFont val="Arial Narrow"/>
        <family val="2"/>
      </rPr>
      <t>зелен тон (RGB 143, 178, 98)</t>
    </r>
    <r>
      <rPr>
        <sz val="11"/>
        <rFont val="Arial Narrow"/>
        <family val="2"/>
      </rPr>
      <t xml:space="preserve">  со д=12 мм со  R=11см </t>
    </r>
    <r>
      <rPr>
        <b/>
        <sz val="11"/>
        <rFont val="Arial Narrow"/>
        <family val="2"/>
      </rPr>
      <t xml:space="preserve">
Д. Елемент со крило и отворен дел - сина боја:                       Корпус и грб- </t>
    </r>
    <r>
      <rPr>
        <sz val="11"/>
        <rFont val="Arial Narrow"/>
        <family val="2"/>
      </rPr>
      <t xml:space="preserve">оплеменета иверка д=18мм, дезен  </t>
    </r>
    <r>
      <rPr>
        <b/>
        <sz val="11"/>
        <rFont val="Arial Narrow"/>
        <family val="2"/>
      </rPr>
      <t>U504 ST9</t>
    </r>
    <r>
      <rPr>
        <sz val="11"/>
        <rFont val="Arial Narrow"/>
        <family val="2"/>
      </rPr>
      <t xml:space="preserve"> </t>
    </r>
    <r>
      <rPr>
        <b/>
        <sz val="11"/>
        <rFont val="Arial Narrow"/>
        <family val="2"/>
      </rPr>
      <t>Tyrolean blue</t>
    </r>
    <r>
      <rPr>
        <sz val="11"/>
        <rFont val="Arial Narrow"/>
        <family val="2"/>
      </rPr>
      <t xml:space="preserve">, абс кант д=2мм.                                                 </t>
    </r>
    <r>
      <rPr>
        <b/>
        <sz val="11"/>
        <rFont val="Arial Narrow"/>
        <family val="2"/>
      </rPr>
      <t xml:space="preserve">Апликација на крило: </t>
    </r>
    <r>
      <rPr>
        <sz val="11"/>
        <rFont val="Arial Narrow"/>
        <family val="2"/>
      </rPr>
      <t xml:space="preserve">МДФ плоча во </t>
    </r>
    <r>
      <rPr>
        <b/>
        <sz val="11"/>
        <rFont val="Arial Narrow"/>
        <family val="2"/>
      </rPr>
      <t>син тон (RGB 49, 86, 144)</t>
    </r>
    <r>
      <rPr>
        <sz val="11"/>
        <rFont val="Arial Narrow"/>
        <family val="2"/>
      </rPr>
      <t xml:space="preserve">  со д=12 мм со R=11см</t>
    </r>
  </si>
  <si>
    <r>
      <t xml:space="preserve">Ѓ. Елемент со крило и отворен дел - сива боја:                         Корпус и грб - </t>
    </r>
    <r>
      <rPr>
        <sz val="11"/>
        <rFont val="Arial Narrow"/>
        <family val="2"/>
      </rPr>
      <t xml:space="preserve">оплеменета иверка д=18мм, дезен </t>
    </r>
    <r>
      <rPr>
        <b/>
        <sz val="11"/>
        <rFont val="Arial Narrow"/>
        <family val="2"/>
      </rPr>
      <t>U763 ST9 Pearl grey</t>
    </r>
    <r>
      <rPr>
        <sz val="11"/>
        <rFont val="Arial Narrow"/>
        <family val="2"/>
      </rPr>
      <t xml:space="preserve">, абс кант д=2мм.                                                         </t>
    </r>
    <r>
      <rPr>
        <b/>
        <sz val="11"/>
        <rFont val="Arial Narrow"/>
        <family val="2"/>
      </rPr>
      <t xml:space="preserve">Апликација на крило: </t>
    </r>
    <r>
      <rPr>
        <sz val="11"/>
        <rFont val="Arial Narrow"/>
        <family val="2"/>
      </rPr>
      <t xml:space="preserve">МДФ плоча во </t>
    </r>
    <r>
      <rPr>
        <b/>
        <sz val="11"/>
        <rFont val="Arial Narrow"/>
        <family val="2"/>
      </rPr>
      <t>сив тон (RGB 199, 200, 202)</t>
    </r>
    <r>
      <rPr>
        <sz val="11"/>
        <rFont val="Arial Narrow"/>
        <family val="2"/>
      </rPr>
      <t xml:space="preserve">  со д=12 мм со R=11см </t>
    </r>
  </si>
  <si>
    <t>1.38</t>
  </si>
  <si>
    <t>Е9</t>
  </si>
  <si>
    <t>Елемент  со полици</t>
  </si>
  <si>
    <r>
      <t xml:space="preserve">Корпус, грб и полици - </t>
    </r>
    <r>
      <rPr>
        <sz val="11"/>
        <rFont val="Arial Narrow"/>
        <family val="2"/>
      </rPr>
      <t xml:space="preserve">оплеменета иверка д=18мм, дезен </t>
    </r>
    <r>
      <rPr>
        <b/>
        <sz val="11"/>
        <rFont val="Arial Narrow"/>
        <family val="2"/>
      </rPr>
      <t>U626 ST9 Kiwi green</t>
    </r>
    <r>
      <rPr>
        <sz val="11"/>
        <rFont val="Arial Narrow"/>
        <family val="2"/>
      </rPr>
      <t xml:space="preserve">, абс кант д=2мм.     </t>
    </r>
    <r>
      <rPr>
        <b/>
        <sz val="11"/>
        <rFont val="Arial Narrow"/>
        <family val="2"/>
      </rPr>
      <t xml:space="preserve">  </t>
    </r>
  </si>
  <si>
    <t>40/33/188см</t>
  </si>
  <si>
    <t>1.39</t>
  </si>
  <si>
    <t>Е10</t>
  </si>
  <si>
    <r>
      <t xml:space="preserve">Корпус и полици - </t>
    </r>
    <r>
      <rPr>
        <sz val="11"/>
        <rFont val="Arial Narrow"/>
        <family val="2"/>
      </rPr>
      <t xml:space="preserve">оплеменета иверка д=18мм, дезен </t>
    </r>
    <r>
      <rPr>
        <b/>
        <sz val="11"/>
        <rFont val="Arial Narrow"/>
        <family val="2"/>
      </rPr>
      <t xml:space="preserve">U146 ST9 Maize yellow, </t>
    </r>
    <r>
      <rPr>
        <sz val="11"/>
        <rFont val="Arial Narrow"/>
        <family val="2"/>
      </rPr>
      <t xml:space="preserve"> абс кант д=2мм.     </t>
    </r>
    <r>
      <rPr>
        <b/>
        <sz val="11"/>
        <rFont val="Arial Narrow"/>
        <family val="2"/>
      </rPr>
      <t xml:space="preserve">  </t>
    </r>
  </si>
  <si>
    <t>120/45/126см</t>
  </si>
  <si>
    <t>1.40</t>
  </si>
  <si>
    <t>Еп</t>
  </si>
  <si>
    <t>Елемент со полици</t>
  </si>
  <si>
    <r>
      <rPr>
        <b/>
        <sz val="11"/>
        <rFont val="Arial Narrow"/>
        <family val="2"/>
      </rPr>
      <t xml:space="preserve">Корпус </t>
    </r>
    <r>
      <rPr>
        <sz val="11"/>
        <rFont val="Arial Narrow"/>
        <family val="2"/>
      </rPr>
      <t xml:space="preserve">- оплеменета иверка д=25мм, дезен </t>
    </r>
    <r>
      <rPr>
        <b/>
        <sz val="11"/>
        <rFont val="Arial Narrow"/>
        <family val="2"/>
      </rPr>
      <t>U626 ST9 Kiwi green</t>
    </r>
    <r>
      <rPr>
        <sz val="11"/>
        <rFont val="Arial Narrow"/>
        <family val="2"/>
      </rPr>
      <t xml:space="preserve">, абс кант д=2мм.   </t>
    </r>
  </si>
  <si>
    <t>190/40/40см</t>
  </si>
  <si>
    <t>1.41</t>
  </si>
  <si>
    <t>Ки</t>
  </si>
  <si>
    <t>Кујна за играње</t>
  </si>
  <si>
    <r>
      <t xml:space="preserve">A. Елемент со крила и фиока:                                                         Корпус </t>
    </r>
    <r>
      <rPr>
        <sz val="11"/>
        <rFont val="Arial Narrow"/>
        <family val="2"/>
      </rPr>
      <t xml:space="preserve">- оплеменета иверка д=25мм, дезен </t>
    </r>
    <r>
      <rPr>
        <b/>
        <sz val="11"/>
        <rFont val="Arial Narrow"/>
        <family val="2"/>
      </rPr>
      <t>W1000 ST9 Premium White</t>
    </r>
    <r>
      <rPr>
        <sz val="11"/>
        <rFont val="Arial Narrow"/>
        <family val="2"/>
      </rPr>
      <t xml:space="preserve">, абс кант д=2мм,  на метални ногари 40/40/60мм, со нивелатори на висина. </t>
    </r>
    <r>
      <rPr>
        <b/>
        <sz val="11"/>
        <rFont val="Arial Narrow"/>
        <family val="2"/>
      </rPr>
      <t xml:space="preserve">
Крила -</t>
    </r>
    <r>
      <rPr>
        <sz val="11"/>
        <rFont val="Arial Narrow"/>
        <family val="2"/>
      </rPr>
      <t xml:space="preserve"> МДФ плоча д=18мм  со обработени рабови, боени со полиуретанска боја во  з</t>
    </r>
    <r>
      <rPr>
        <b/>
        <sz val="11"/>
        <rFont val="Arial Narrow"/>
        <family val="2"/>
      </rPr>
      <t xml:space="preserve">елен тон (RGB 143, 178, 98) и син тон (RGB 49, 86, 144).  Апликација на крило - </t>
    </r>
    <r>
      <rPr>
        <sz val="11"/>
        <rFont val="Arial Narrow"/>
        <family val="2"/>
      </rPr>
      <t xml:space="preserve">МДФ плоча во </t>
    </r>
    <r>
      <rPr>
        <b/>
        <sz val="11"/>
        <rFont val="Arial Narrow"/>
        <family val="2"/>
      </rPr>
      <t xml:space="preserve">зелен тон (RGB 143, 178, 98) и син тон  (RGB 49, 86, 144) </t>
    </r>
    <r>
      <rPr>
        <sz val="11"/>
        <rFont val="Arial Narrow"/>
        <family val="2"/>
      </rPr>
      <t>со д=12мм со R=12см</t>
    </r>
    <r>
      <rPr>
        <b/>
        <sz val="11"/>
        <rFont val="Arial Narrow"/>
        <family val="2"/>
      </rPr>
      <t xml:space="preserve">
</t>
    </r>
  </si>
  <si>
    <r>
      <t xml:space="preserve">Корпус на фиока:  </t>
    </r>
    <r>
      <rPr>
        <sz val="11"/>
        <rFont val="Arial Narrow"/>
        <family val="2"/>
      </rPr>
      <t xml:space="preserve">оплеменета иверка дезен </t>
    </r>
    <r>
      <rPr>
        <b/>
        <sz val="11"/>
        <rFont val="Arial Narrow"/>
        <family val="2"/>
      </rPr>
      <t>U763 ST9 Pearl grey,</t>
    </r>
    <r>
      <rPr>
        <sz val="11"/>
        <rFont val="Arial Narrow"/>
        <family val="2"/>
      </rPr>
      <t xml:space="preserve"> абс кант д=2мм,  </t>
    </r>
    <r>
      <rPr>
        <b/>
        <sz val="11"/>
        <rFont val="Arial Narrow"/>
        <family val="2"/>
      </rPr>
      <t>Апликација</t>
    </r>
    <r>
      <rPr>
        <sz val="11"/>
        <rFont val="Arial Narrow"/>
        <family val="2"/>
      </rPr>
      <t xml:space="preserve"> од мдф д-4 мм за рингла ф- 5см во црн тон    
</t>
    </r>
    <r>
      <rPr>
        <b/>
        <sz val="11"/>
        <rFont val="Arial Narrow"/>
        <family val="2"/>
      </rPr>
      <t xml:space="preserve">Полица: </t>
    </r>
    <r>
      <rPr>
        <sz val="11"/>
        <rFont val="Arial Narrow"/>
        <family val="2"/>
      </rPr>
      <t xml:space="preserve">Оплеменета иверка со д=18мм, дезен </t>
    </r>
    <r>
      <rPr>
        <b/>
        <sz val="11"/>
        <rFont val="Arial Narrow"/>
        <family val="2"/>
      </rPr>
      <t>U504 ST9 Tyrolean blue</t>
    </r>
    <r>
      <rPr>
        <sz val="11"/>
        <rFont val="Arial Narrow"/>
        <family val="2"/>
      </rPr>
      <t xml:space="preserve">, абс кант д=2мм
</t>
    </r>
    <r>
      <rPr>
        <b/>
        <sz val="11"/>
        <rFont val="Arial Narrow"/>
        <family val="2"/>
      </rPr>
      <t xml:space="preserve">Позадина: </t>
    </r>
    <r>
      <rPr>
        <sz val="11"/>
        <rFont val="Arial Narrow"/>
        <family val="2"/>
      </rPr>
      <t xml:space="preserve">МДФ плоча д=18мм во </t>
    </r>
    <r>
      <rPr>
        <b/>
        <sz val="11"/>
        <rFont val="Arial Narrow"/>
        <family val="2"/>
      </rPr>
      <t>бел тон (RGB 255, 255, 255)</t>
    </r>
    <r>
      <rPr>
        <sz val="11"/>
        <rFont val="Arial Narrow"/>
        <family val="2"/>
      </rPr>
      <t xml:space="preserve">  со кружни отвори д=6см.
- Корито од ПВЦ,  ф=28-32см.</t>
    </r>
    <r>
      <rPr>
        <b/>
        <sz val="11"/>
        <rFont val="Arial Narrow"/>
        <family val="2"/>
      </rPr>
      <t xml:space="preserve">
</t>
    </r>
  </si>
  <si>
    <t>180/45/56(100)см</t>
  </si>
  <si>
    <t>1.42</t>
  </si>
  <si>
    <t xml:space="preserve">Ок1
Ок1.1
</t>
  </si>
  <si>
    <t xml:space="preserve">Ормар за складирање на 8 детски кревети, двокрилен
</t>
  </si>
  <si>
    <r>
      <rPr>
        <b/>
        <sz val="11"/>
        <rFont val="Arial Narrow"/>
        <family val="2"/>
      </rPr>
      <t xml:space="preserve">Корпус и полици - </t>
    </r>
    <r>
      <rPr>
        <sz val="11"/>
        <rFont val="Arial Narrow"/>
        <family val="2"/>
      </rPr>
      <t xml:space="preserve">оплеменета иверка д=25 мм, дезен </t>
    </r>
    <r>
      <rPr>
        <b/>
        <sz val="11"/>
        <rFont val="Arial Narrow"/>
        <family val="2"/>
      </rPr>
      <t>W1000 ST9 Premium White</t>
    </r>
    <r>
      <rPr>
        <sz val="11"/>
        <rFont val="Arial Narrow"/>
        <family val="2"/>
      </rPr>
      <t xml:space="preserve">, со абс кант д=2мм, на метални ногари 40/40/60мм, со нивелатори на висина. Разделници за кревети, од чамов масив 2.5/30/4см,лакирани со полиуретански лак, мат.                                                                  </t>
    </r>
    <r>
      <rPr>
        <b/>
        <sz val="11"/>
        <rFont val="Arial Narrow"/>
        <family val="2"/>
      </rPr>
      <t xml:space="preserve">Грб: </t>
    </r>
    <r>
      <rPr>
        <sz val="11"/>
        <rFont val="Arial Narrow"/>
        <family val="2"/>
      </rPr>
      <t xml:space="preserve">Лесонит со д=4мм во бел тон.               
</t>
    </r>
  </si>
  <si>
    <r>
      <rPr>
        <b/>
        <sz val="11"/>
        <rFont val="Arial Narrow"/>
        <family val="2"/>
      </rPr>
      <t xml:space="preserve">Крилo: </t>
    </r>
    <r>
      <rPr>
        <sz val="11"/>
        <rFont val="Arial Narrow"/>
        <family val="2"/>
      </rPr>
      <t xml:space="preserve">МДФ плоча, д=18 мм, со обработени рабови, кружен отвор д=4см, фронт обоен  со полиуретанска боја.    </t>
    </r>
    <r>
      <rPr>
        <b/>
        <sz val="11"/>
        <rFont val="Arial Narrow"/>
        <family val="2"/>
      </rPr>
      <t>Апликација на крило</t>
    </r>
    <r>
      <rPr>
        <sz val="11"/>
        <rFont val="Arial Narrow"/>
        <family val="2"/>
      </rPr>
      <t xml:space="preserve"> МДФ плоча со д=12мм со R=15см 
</t>
    </r>
    <r>
      <rPr>
        <b/>
        <sz val="11"/>
        <rFont val="Arial Narrow"/>
        <family val="2"/>
      </rPr>
      <t xml:space="preserve">    
</t>
    </r>
  </si>
  <si>
    <t xml:space="preserve">Напомена: Во елементот да се смести означениот број на детски кревети Дк1 140/52/25см со душек 135/45/5см. </t>
  </si>
  <si>
    <t>Ок1</t>
  </si>
  <si>
    <r>
      <t xml:space="preserve">Полиуретанска боја  </t>
    </r>
    <r>
      <rPr>
        <b/>
        <sz val="11"/>
        <rFont val="Arial Narrow"/>
        <family val="2"/>
      </rPr>
      <t xml:space="preserve">RGB 255,  255, 255 во бел тон </t>
    </r>
  </si>
  <si>
    <r>
      <t xml:space="preserve">Полиуретанска боја </t>
    </r>
    <r>
      <rPr>
        <b/>
        <sz val="11"/>
        <rFont val="Arial Narrow"/>
        <family val="2"/>
      </rPr>
      <t xml:space="preserve">RGB  221,196,154 во жолт тон </t>
    </r>
    <r>
      <rPr>
        <sz val="11"/>
        <rFont val="Arial Narrow"/>
        <family val="2"/>
      </rPr>
      <t xml:space="preserve">                                                  </t>
    </r>
  </si>
  <si>
    <r>
      <t xml:space="preserve">Полиуретанска боја </t>
    </r>
    <r>
      <rPr>
        <b/>
        <sz val="11"/>
        <rFont val="Arial Narrow"/>
        <family val="2"/>
      </rPr>
      <t xml:space="preserve">RGB  199, 200, 202 во сив тон  </t>
    </r>
    <r>
      <rPr>
        <sz val="11"/>
        <rFont val="Arial Narrow"/>
        <family val="2"/>
      </rPr>
      <t xml:space="preserve">                                                 </t>
    </r>
  </si>
  <si>
    <r>
      <t xml:space="preserve">Полиуретанска боја </t>
    </r>
    <r>
      <rPr>
        <b/>
        <sz val="11"/>
        <rFont val="Arial Narrow"/>
        <family val="2"/>
      </rPr>
      <t xml:space="preserve">RGB 143, 178, 98 во зелен тон      </t>
    </r>
    <r>
      <rPr>
        <sz val="11"/>
        <rFont val="Arial Narrow"/>
        <family val="2"/>
      </rPr>
      <t xml:space="preserve">                                             </t>
    </r>
  </si>
  <si>
    <t>Ок1.1</t>
  </si>
  <si>
    <r>
      <t xml:space="preserve">Полиуретанска боја  </t>
    </r>
    <r>
      <rPr>
        <b/>
        <sz val="11"/>
        <rFont val="Arial Narrow"/>
        <family val="2"/>
      </rPr>
      <t>RGB 255,  255, 255 во бел тон</t>
    </r>
    <r>
      <rPr>
        <sz val="11"/>
        <rFont val="Arial Narrow"/>
        <family val="2"/>
      </rPr>
      <t xml:space="preserve"> </t>
    </r>
  </si>
  <si>
    <r>
      <t xml:space="preserve">Полиуретанска боја </t>
    </r>
    <r>
      <rPr>
        <b/>
        <sz val="11"/>
        <rFont val="Arial Narrow"/>
        <family val="2"/>
      </rPr>
      <t>RGB  49, 86, 144 во син тон</t>
    </r>
    <r>
      <rPr>
        <sz val="11"/>
        <rFont val="Arial Narrow"/>
        <family val="2"/>
      </rPr>
      <t xml:space="preserve">                                                   </t>
    </r>
  </si>
  <si>
    <t>Ок1 - 120/60/220 см</t>
  </si>
  <si>
    <t>Ок1.1 - 120/60/220 см</t>
  </si>
  <si>
    <t>1.43</t>
  </si>
  <si>
    <t>Ок2.1</t>
  </si>
  <si>
    <t xml:space="preserve">Ормар за складирање на 4  детски кревети, еднокрилен
</t>
  </si>
  <si>
    <r>
      <rPr>
        <b/>
        <sz val="11"/>
        <rFont val="Arial Narrow"/>
        <family val="2"/>
      </rPr>
      <t>Корпус и полици:</t>
    </r>
    <r>
      <rPr>
        <sz val="11"/>
        <rFont val="Arial Narrow"/>
        <family val="2"/>
      </rPr>
      <t xml:space="preserve"> оплеменета иверка д=25 мм, дезен </t>
    </r>
    <r>
      <rPr>
        <b/>
        <sz val="11"/>
        <rFont val="Arial Narrow"/>
        <family val="2"/>
      </rPr>
      <t xml:space="preserve"> W1000 ST9 Premium White</t>
    </r>
    <r>
      <rPr>
        <sz val="11"/>
        <rFont val="Arial Narrow"/>
        <family val="2"/>
      </rPr>
      <t xml:space="preserve"> , со абс кант д=2мм, на метални ногари</t>
    </r>
    <r>
      <rPr>
        <b/>
        <sz val="11"/>
        <rFont val="Arial Narrow"/>
        <family val="2"/>
      </rPr>
      <t xml:space="preserve"> </t>
    </r>
    <r>
      <rPr>
        <sz val="11"/>
        <rFont val="Arial Narrow"/>
        <family val="2"/>
      </rPr>
      <t xml:space="preserve">40/40/60мм, со нивелатори на висина. Во внатрешноста да се постават  разделници за кревети, од чамов масив 2.5/30/4см, лакиран со полиуретански лак, мат.
</t>
    </r>
    <r>
      <rPr>
        <b/>
        <sz val="11"/>
        <rFont val="Arial Narrow"/>
        <family val="2"/>
      </rPr>
      <t>Грб:</t>
    </r>
    <r>
      <rPr>
        <sz val="11"/>
        <rFont val="Arial Narrow"/>
        <family val="2"/>
      </rPr>
      <t xml:space="preserve"> Лесонит со д=4мм во бел тон.                                                      </t>
    </r>
    <r>
      <rPr>
        <b/>
        <sz val="11"/>
        <rFont val="Arial Narrow"/>
        <family val="2"/>
      </rPr>
      <t/>
    </r>
  </si>
  <si>
    <r>
      <rPr>
        <b/>
        <sz val="11"/>
        <rFont val="Arial Narrow"/>
        <family val="2"/>
      </rPr>
      <t>Крилo:</t>
    </r>
    <r>
      <rPr>
        <sz val="11"/>
        <rFont val="Arial Narrow"/>
        <family val="2"/>
      </rPr>
      <t xml:space="preserve"> МДФ плоча, д=18 мм, со обработени рабови, кружен отвор д=4см, фронт обоен  со полиуретанска боја.</t>
    </r>
    <r>
      <rPr>
        <b/>
        <sz val="11"/>
        <rFont val="Arial Narrow"/>
        <family val="2"/>
      </rPr>
      <t xml:space="preserve"> Апликација:</t>
    </r>
    <r>
      <rPr>
        <sz val="11"/>
        <rFont val="Arial Narrow"/>
        <family val="2"/>
      </rPr>
      <t xml:space="preserve">  МДФ плоча со д=12мм со R=15см   
</t>
    </r>
  </si>
  <si>
    <t xml:space="preserve">Напомена: Во елементот да се смести означениот број на детски кревети Дк 120/52/25см со душек 115/45/5см. </t>
  </si>
  <si>
    <t>Полиуретанскa боja на крило според RGB :</t>
  </si>
  <si>
    <t>60/60/220см</t>
  </si>
  <si>
    <t>1.44</t>
  </si>
  <si>
    <t>Ок3</t>
  </si>
  <si>
    <t xml:space="preserve">Ормар за складирање на 9  детски кревети, двокрилен
</t>
  </si>
  <si>
    <r>
      <rPr>
        <b/>
        <sz val="11"/>
        <rFont val="Arial Narrow"/>
        <family val="2"/>
      </rPr>
      <t>Корпус и полици:</t>
    </r>
    <r>
      <rPr>
        <sz val="11"/>
        <rFont val="Arial Narrow"/>
        <family val="2"/>
      </rPr>
      <t xml:space="preserve"> оплеменета иверка д=25 мм, дезен еквивалент на производ на EGGER, W1000 ST9 Premium White, кантирано со абс лента д=2мм.
</t>
    </r>
    <r>
      <rPr>
        <b/>
        <sz val="11"/>
        <rFont val="Arial Narrow"/>
        <family val="2"/>
      </rPr>
      <t xml:space="preserve">Метални ногари:  </t>
    </r>
    <r>
      <rPr>
        <sz val="11"/>
        <rFont val="Arial Narrow"/>
        <family val="2"/>
      </rPr>
      <t xml:space="preserve">40/40/60мм,  со нивелатори на висина. Во внатрешноста да се постават  разделници за кревети, изработени  од чамов масив 2.5/30/4см, лакирани со полиуретански лак, мат. </t>
    </r>
    <r>
      <rPr>
        <b/>
        <sz val="11"/>
        <rFont val="Arial Narrow"/>
        <family val="2"/>
      </rPr>
      <t>Грб:</t>
    </r>
    <r>
      <rPr>
        <sz val="11"/>
        <rFont val="Arial Narrow"/>
        <family val="2"/>
      </rPr>
      <t xml:space="preserve"> Лесонит со д=4мм во бел тон.
</t>
    </r>
    <r>
      <rPr>
        <b/>
        <sz val="11"/>
        <rFont val="Arial Narrow"/>
        <family val="2"/>
      </rPr>
      <t/>
    </r>
  </si>
  <si>
    <r>
      <t>Крилo: МДФ плоча, д=18 мм,</t>
    </r>
    <r>
      <rPr>
        <sz val="11"/>
        <rFont val="Arial Narrow"/>
        <family val="2"/>
      </rPr>
      <t xml:space="preserve"> со обработени рабови, кружен отвор д=4см,  фронт обоен  со полиуретанска боја. </t>
    </r>
    <r>
      <rPr>
        <b/>
        <sz val="11"/>
        <rFont val="Arial Narrow"/>
        <family val="2"/>
      </rPr>
      <t xml:space="preserve">Апликација на крило: </t>
    </r>
    <r>
      <rPr>
        <sz val="11"/>
        <rFont val="Arial Narrow"/>
        <family val="2"/>
      </rPr>
      <t xml:space="preserve"> МДФ плоча со д=12мм со R=15см      </t>
    </r>
  </si>
  <si>
    <t xml:space="preserve">Напомена: Во елементот да се смести означениот број на детски кревети Дк1 140/52/25см со душек 135/45/5см.    </t>
  </si>
  <si>
    <r>
      <rPr>
        <b/>
        <sz val="11"/>
        <rFont val="Arial Narrow"/>
        <family val="2"/>
      </rPr>
      <t>RGB 255,  255, 255 во бел тон</t>
    </r>
    <r>
      <rPr>
        <sz val="11"/>
        <rFont val="Arial Narrow"/>
        <family val="2"/>
      </rPr>
      <t xml:space="preserve"> </t>
    </r>
  </si>
  <si>
    <r>
      <rPr>
        <b/>
        <sz val="11"/>
        <rFont val="Arial Narrow"/>
        <family val="2"/>
      </rPr>
      <t>RGB  49, 86, 144 во син тон</t>
    </r>
    <r>
      <rPr>
        <sz val="11"/>
        <rFont val="Arial Narrow"/>
        <family val="2"/>
      </rPr>
      <t xml:space="preserve">                                                   </t>
    </r>
  </si>
  <si>
    <r>
      <rPr>
        <b/>
        <sz val="11"/>
        <rFont val="Arial Narrow"/>
        <family val="2"/>
      </rPr>
      <t>RGB  221,196, 154 во жолт тон</t>
    </r>
    <r>
      <rPr>
        <sz val="11"/>
        <rFont val="Arial Narrow"/>
        <family val="2"/>
      </rPr>
      <t xml:space="preserve">                                                   </t>
    </r>
  </si>
  <si>
    <r>
      <rPr>
        <b/>
        <sz val="11"/>
        <rFont val="Arial Narrow"/>
        <family val="2"/>
      </rPr>
      <t>RGB  199, 200, 202 во сив тон</t>
    </r>
    <r>
      <rPr>
        <sz val="11"/>
        <rFont val="Arial Narrow"/>
        <family val="2"/>
      </rPr>
      <t xml:space="preserve">                                                   </t>
    </r>
  </si>
  <si>
    <t>135/60/220 см</t>
  </si>
  <si>
    <t>1.45</t>
  </si>
  <si>
    <t>Ок4
Ок4.1</t>
  </si>
  <si>
    <t xml:space="preserve">Ормар за складирање на 8  детски кревети, двокрилен
</t>
  </si>
  <si>
    <r>
      <rPr>
        <b/>
        <sz val="11"/>
        <rFont val="Arial Narrow"/>
        <family val="2"/>
      </rPr>
      <t>Корпус и полици:</t>
    </r>
    <r>
      <rPr>
        <sz val="11"/>
        <rFont val="Arial Narrow"/>
        <family val="2"/>
      </rPr>
      <t xml:space="preserve"> оплеменета иверка д=25 мм, дезен </t>
    </r>
    <r>
      <rPr>
        <b/>
        <sz val="11"/>
        <rFont val="Arial Narrow"/>
        <family val="2"/>
      </rPr>
      <t>W1000 ST9 Premium White</t>
    </r>
    <r>
      <rPr>
        <sz val="11"/>
        <rFont val="Arial Narrow"/>
        <family val="2"/>
      </rPr>
      <t>, со абс кант д=2мм. метални ногари</t>
    </r>
    <r>
      <rPr>
        <b/>
        <sz val="11"/>
        <rFont val="Arial Narrow"/>
        <family val="2"/>
      </rPr>
      <t xml:space="preserve"> </t>
    </r>
    <r>
      <rPr>
        <sz val="11"/>
        <rFont val="Arial Narrow"/>
        <family val="2"/>
      </rPr>
      <t xml:space="preserve">40/40/60мм,  со нивелатори на висина.
Разделници за кревети, од чамов масив 2.5/30/4см, лакирани со полиуретански лак, мат.                                                              </t>
    </r>
    <r>
      <rPr>
        <b/>
        <sz val="11"/>
        <rFont val="Arial Narrow"/>
        <family val="2"/>
      </rPr>
      <t>Грб:</t>
    </r>
    <r>
      <rPr>
        <sz val="11"/>
        <rFont val="Arial Narrow"/>
        <family val="2"/>
      </rPr>
      <t xml:space="preserve"> Лесонит со д=4мм во бел тон.
</t>
    </r>
    <r>
      <rPr>
        <b/>
        <sz val="11"/>
        <rFont val="Arial Narrow"/>
        <family val="2"/>
      </rPr>
      <t>Крилo:</t>
    </r>
    <r>
      <rPr>
        <sz val="11"/>
        <rFont val="Arial Narrow"/>
        <family val="2"/>
      </rPr>
      <t xml:space="preserve"> МДФ плоча, д=18 мм, со обработени рабови, кружен отвор д=4см, фронт обоен  со полиуретанска боја,.
</t>
    </r>
    <r>
      <rPr>
        <b/>
        <sz val="11"/>
        <rFont val="Arial Narrow"/>
        <family val="2"/>
      </rPr>
      <t xml:space="preserve">Апликација на крило: </t>
    </r>
    <r>
      <rPr>
        <sz val="11"/>
        <rFont val="Arial Narrow"/>
        <family val="2"/>
      </rPr>
      <t xml:space="preserve">МДФ плоча со д=12 мм со R=15см                         
</t>
    </r>
  </si>
  <si>
    <t xml:space="preserve">Напомена: Во елементот да се смести означениот број на детски кревети Дк 120/52/25см со душек 115/45/5см.     </t>
  </si>
  <si>
    <t>Ок4</t>
  </si>
  <si>
    <r>
      <t xml:space="preserve"> </t>
    </r>
    <r>
      <rPr>
        <b/>
        <sz val="11"/>
        <rFont val="Arial Narrow"/>
        <family val="2"/>
      </rPr>
      <t xml:space="preserve">RGB 255,  255, 255 во бел тон </t>
    </r>
  </si>
  <si>
    <t xml:space="preserve">RGB  199, 200, 202 во сив тон                                                   </t>
  </si>
  <si>
    <t>Ок4.1</t>
  </si>
  <si>
    <t xml:space="preserve"> RGB 255,  255, 255 во бел тон </t>
  </si>
  <si>
    <t>Ок4-120/60/220 см</t>
  </si>
  <si>
    <t>Ок4.1-120/60/220 см</t>
  </si>
  <si>
    <t>1.46</t>
  </si>
  <si>
    <t>Оп</t>
  </si>
  <si>
    <t>Ормар за постелнина-двокрилен</t>
  </si>
  <si>
    <r>
      <rPr>
        <b/>
        <sz val="11"/>
        <rFont val="Arial Narrow"/>
        <family val="2"/>
      </rPr>
      <t>Корпус и полици:</t>
    </r>
    <r>
      <rPr>
        <sz val="11"/>
        <rFont val="Arial Narrow"/>
        <family val="2"/>
      </rPr>
      <t xml:space="preserve"> оплеменета иверка д=25 мм, дезен </t>
    </r>
    <r>
      <rPr>
        <b/>
        <sz val="11"/>
        <rFont val="Arial Narrow"/>
        <family val="2"/>
      </rPr>
      <t>W1000 ST9 Premium White</t>
    </r>
    <r>
      <rPr>
        <sz val="11"/>
        <rFont val="Arial Narrow"/>
        <family val="2"/>
      </rPr>
      <t xml:space="preserve"> , абс кант д=2мм,
</t>
    </r>
    <r>
      <rPr>
        <b/>
        <sz val="11"/>
        <rFont val="Arial Narrow"/>
        <family val="2"/>
      </rPr>
      <t/>
    </r>
  </si>
  <si>
    <r>
      <rPr>
        <b/>
        <sz val="11"/>
        <rFont val="Arial Narrow"/>
        <family val="2"/>
      </rPr>
      <t xml:space="preserve">Метални ногари: </t>
    </r>
    <r>
      <rPr>
        <sz val="11"/>
        <rFont val="Arial Narrow"/>
        <family val="2"/>
      </rPr>
      <t xml:space="preserve"> 40/40/60мм,  со нивелатори на висина</t>
    </r>
    <r>
      <rPr>
        <b/>
        <sz val="11"/>
        <rFont val="Arial Narrow"/>
        <family val="2"/>
      </rPr>
      <t xml:space="preserve">.  Грб: </t>
    </r>
    <r>
      <rPr>
        <sz val="11"/>
        <rFont val="Arial Narrow"/>
        <family val="2"/>
      </rPr>
      <t>Лесонит со д=4мм во бел тон.</t>
    </r>
    <r>
      <rPr>
        <b/>
        <sz val="11"/>
        <rFont val="Arial Narrow"/>
        <family val="2"/>
      </rPr>
      <t xml:space="preserve">
Крилo: </t>
    </r>
    <r>
      <rPr>
        <sz val="11"/>
        <rFont val="Arial Narrow"/>
        <family val="2"/>
      </rPr>
      <t xml:space="preserve">МДФ плоча, д=18 мм, со обработени рабови, кружен отвор д=4см, фронт обоен  со полиуретанска боја. </t>
    </r>
    <r>
      <rPr>
        <b/>
        <sz val="11"/>
        <rFont val="Arial Narrow"/>
        <family val="2"/>
      </rPr>
      <t>Апликација на крило:</t>
    </r>
    <r>
      <rPr>
        <sz val="11"/>
        <rFont val="Arial Narrow"/>
        <family val="2"/>
      </rPr>
      <t xml:space="preserve"> МДФ плоча со д=12мм со R= 8.5 и 11см </t>
    </r>
  </si>
  <si>
    <t xml:space="preserve"> RGB  49, 86, 144 во син тон                                                   </t>
  </si>
  <si>
    <t>90/45/220 см</t>
  </si>
  <si>
    <t>1.47</t>
  </si>
  <si>
    <t>Евк
Ет2</t>
  </si>
  <si>
    <t>Елемент со вградна кадичка и тријажа</t>
  </si>
  <si>
    <r>
      <rPr>
        <b/>
        <sz val="11"/>
        <rFont val="Arial Narrow"/>
        <family val="2"/>
      </rPr>
      <t>Корпус и полици:</t>
    </r>
    <r>
      <rPr>
        <sz val="11"/>
        <rFont val="Arial Narrow"/>
        <family val="2"/>
      </rPr>
      <t xml:space="preserve"> оплеменета иверка д=25 мм, </t>
    </r>
    <r>
      <rPr>
        <b/>
        <sz val="11"/>
        <rFont val="Arial Narrow"/>
        <family val="2"/>
      </rPr>
      <t>дезен W1000 ST9 Premium White</t>
    </r>
    <r>
      <rPr>
        <sz val="11"/>
        <rFont val="Arial Narrow"/>
        <family val="2"/>
      </rPr>
      <t xml:space="preserve">, абс кант д=2мм, со метални ногари 40/40/60мм,  со нивелатори на висина.
</t>
    </r>
    <r>
      <rPr>
        <b/>
        <sz val="11"/>
        <rFont val="Arial Narrow"/>
        <family val="2"/>
      </rPr>
      <t>Грб:</t>
    </r>
    <r>
      <rPr>
        <sz val="11"/>
        <rFont val="Arial Narrow"/>
        <family val="2"/>
      </rPr>
      <t xml:space="preserve"> Лесонит со д=4мм во бел тон.
</t>
    </r>
    <r>
      <rPr>
        <b/>
        <sz val="11"/>
        <rFont val="Arial Narrow"/>
        <family val="2"/>
      </rPr>
      <t>Крилo:</t>
    </r>
    <r>
      <rPr>
        <sz val="11"/>
        <rFont val="Arial Narrow"/>
        <family val="2"/>
      </rPr>
      <t xml:space="preserve"> МДФ плоча, д=18 мм, со обработени рабови, фронт обоен  со полиуретанска боја во</t>
    </r>
    <r>
      <rPr>
        <b/>
        <sz val="11"/>
        <rFont val="Arial Narrow"/>
        <family val="2"/>
      </rPr>
      <t xml:space="preserve"> бел тон (RGB 255, 255, 255), </t>
    </r>
    <r>
      <rPr>
        <sz val="11"/>
        <rFont val="Arial Narrow"/>
        <family val="2"/>
      </rPr>
      <t xml:space="preserve"> алуминиски рачки.
</t>
    </r>
    <r>
      <rPr>
        <b/>
        <sz val="11"/>
        <rFont val="Arial Narrow"/>
        <family val="2"/>
      </rPr>
      <t>Вграден мијалник:</t>
    </r>
    <r>
      <rPr>
        <sz val="11"/>
        <rFont val="Arial Narrow"/>
        <family val="2"/>
      </rPr>
      <t xml:space="preserve"> инокс со мин. дим. 54/43.6/20 см комплет со туш батерија на извлекување.
</t>
    </r>
    <r>
      <rPr>
        <b/>
        <sz val="11"/>
        <rFont val="Arial Narrow"/>
        <family val="2"/>
      </rPr>
      <t xml:space="preserve">Душек: </t>
    </r>
    <r>
      <rPr>
        <sz val="11"/>
        <rFont val="Arial Narrow"/>
        <family val="2"/>
      </rPr>
      <t xml:space="preserve">100/68см, од полиуретанска пена со д=5см 
тапацирана во вештачка кожа, </t>
    </r>
    <r>
      <rPr>
        <b/>
        <sz val="11"/>
        <rFont val="Arial Narrow"/>
        <family val="2"/>
      </rPr>
      <t xml:space="preserve">RAL 7047 Telegrey 4.  </t>
    </r>
    <r>
      <rPr>
        <sz val="11"/>
        <rFont val="Arial Narrow"/>
        <family val="2"/>
      </rPr>
      <t xml:space="preserve">
</t>
    </r>
    <r>
      <rPr>
        <b/>
        <sz val="11"/>
        <rFont val="Arial Narrow"/>
        <family val="2"/>
      </rPr>
      <t/>
    </r>
  </si>
  <si>
    <t>195/70/100 см</t>
  </si>
  <si>
    <t>1.48</t>
  </si>
  <si>
    <t>Км1</t>
  </si>
  <si>
    <t>Клупска маса</t>
  </si>
  <si>
    <r>
      <t xml:space="preserve">Конструкција од оплеменета иверка д=25мм, во дезен </t>
    </r>
    <r>
      <rPr>
        <b/>
        <sz val="11"/>
        <rFont val="Arial Narrow"/>
        <family val="2"/>
      </rPr>
      <t>U763 ST9 Pearl grey</t>
    </r>
    <r>
      <rPr>
        <sz val="11"/>
        <rFont val="Arial Narrow"/>
        <family val="2"/>
      </rPr>
      <t>,абс кант д=2 мм, силиконски тркалца,со кочница</t>
    </r>
  </si>
  <si>
    <t>50/70/45 см</t>
  </si>
  <si>
    <t>1.49</t>
  </si>
  <si>
    <t>Ог</t>
  </si>
  <si>
    <t>Кружно огледало</t>
  </si>
  <si>
    <t>Огледало Ф50см, д=4мм,  лепено на ѕид</t>
  </si>
  <si>
    <t>МЕБЕЛ за АДМИНИСТРАЦИЈА</t>
  </si>
  <si>
    <t>1.50</t>
  </si>
  <si>
    <t xml:space="preserve">РБ1 </t>
  </si>
  <si>
    <t>Работно биро</t>
  </si>
  <si>
    <t>Конструкција од систем П-рамка 60/71.5см од челични профили 60/30мм и врзници 30/20мм,  со нивелатори на висина, RAL 9007. Работна плоча од оплеменета иверка д=25мм,  дезен Light Lakeland Acacia H1277 ST9 , абс кант д=2 мм, со 1 отвор за кабли и ПВЦ розетна.</t>
  </si>
  <si>
    <t xml:space="preserve">160/70/75 см </t>
  </si>
  <si>
    <t>1.51</t>
  </si>
  <si>
    <t>Пк</t>
  </si>
  <si>
    <t xml:space="preserve">Подвижна комода  со 3 фиоки </t>
  </si>
  <si>
    <t>Корпус и чела на фиоки од оплеменета иверка д=18мм, дезен  Light Lakeland Acacia H1277 ST9, абс кант д=2 мм,  алуминиумски рачки дим.33/140мм, брава и силиконски тркалца.</t>
  </si>
  <si>
    <t>50/55/62см</t>
  </si>
  <si>
    <t>1.52</t>
  </si>
  <si>
    <t>AO</t>
  </si>
  <si>
    <t>Административен ормар со 2 крила</t>
  </si>
  <si>
    <t>Конструкција и фронт од оплеменета иверка д=18 мм, дезен Light Lakeland Acacia H1277 ST9, абс кант д=2 мм. Полици од оплеменета иверка д=25мм, абс кант д-2мм. Метални ногари дим. 40/40/100мм.со нивелатори на висина. Бравa, алуминиска рачкa</t>
  </si>
  <si>
    <t xml:space="preserve">  80/40/218см</t>
  </si>
  <si>
    <t>1.53</t>
  </si>
  <si>
    <t>Зк</t>
  </si>
  <si>
    <r>
      <rPr>
        <b/>
        <sz val="11"/>
        <rFont val="Arial Narrow"/>
        <family val="2"/>
      </rPr>
      <t xml:space="preserve">Закачалка, </t>
    </r>
    <r>
      <rPr>
        <sz val="11"/>
        <rFont val="Arial Narrow"/>
        <family val="2"/>
      </rPr>
      <t xml:space="preserve">слободностоечка, изработена од метална конструкција, пластифицирана во боја, со држачи за палта и чадори. </t>
    </r>
  </si>
  <si>
    <t xml:space="preserve"> 46/54/180 см</t>
  </si>
  <si>
    <t>1.54</t>
  </si>
  <si>
    <t>К</t>
  </si>
  <si>
    <t>Клупа</t>
  </si>
  <si>
    <t>Конструкција од челични профили и рамка 30/30мм, Даскички од чамов масив, д=30мм со обработени работи, бајцувани и лакирани</t>
  </si>
  <si>
    <t xml:space="preserve"> 140/46/45м</t>
  </si>
  <si>
    <t xml:space="preserve">парче </t>
  </si>
  <si>
    <t xml:space="preserve">СТОЛИЦИ </t>
  </si>
  <si>
    <t>Набавка, транспорт и монтажа на столици според фотографии:</t>
  </si>
  <si>
    <t>1.55</t>
  </si>
  <si>
    <t>С1</t>
  </si>
  <si>
    <t>Работна столица</t>
  </si>
  <si>
    <t>Работна столица со хром конструкција и раконаслони на подесување, наслон од мрежа и седало тапацирано во штоф, боја црна, лифт механизам и синхро со кочење во 5 позиции</t>
  </si>
  <si>
    <t>1.56</t>
  </si>
  <si>
    <t>С2</t>
  </si>
  <si>
    <t>Фиксна столица со раконаслон, со отклопна табла</t>
  </si>
  <si>
    <t xml:space="preserve">Фиксна столица, со хромирана конструкција и тапацирано седало и наслон во мебел штоф во црна боја, табла од полиуретан </t>
  </si>
  <si>
    <t>1.57</t>
  </si>
  <si>
    <t>Фo</t>
  </si>
  <si>
    <r>
      <t xml:space="preserve">Фотеља, </t>
    </r>
    <r>
      <rPr>
        <sz val="11"/>
        <rFont val="Arial Narrow"/>
        <family val="2"/>
      </rPr>
      <t xml:space="preserve">изработена од полиуретанска школка, обложена со сунгер, тапацирана во мебел штоф. полиестер, во син тон (јасли) 
</t>
    </r>
  </si>
  <si>
    <t>60/70/70см</t>
  </si>
  <si>
    <t>ОПРЕМА  ЗА ДЕЛ ЗА ИЗОЛАЦИЈА</t>
  </si>
  <si>
    <t>Набавка, транспорт и монтажа на</t>
  </si>
  <si>
    <t>1.58</t>
  </si>
  <si>
    <t>Кп</t>
  </si>
  <si>
    <t>Медицински кревет за преглед</t>
  </si>
  <si>
    <t>од метална конструкција,електростатски боена, легло обложено сунѓер со д= 10 см, тапациран со еко кожа, во бела боја, горниот дел да се подига</t>
  </si>
  <si>
    <t>190/60/56см</t>
  </si>
  <si>
    <t>1.59</t>
  </si>
  <si>
    <t>ПП</t>
  </si>
  <si>
    <t>Медицинскo ормарче за прва помош</t>
  </si>
  <si>
    <t>Со 1 крило, со заклучување, изработен од челичен лим , електростатски боено</t>
  </si>
  <si>
    <t>35/60/15см</t>
  </si>
  <si>
    <t>1.60</t>
  </si>
  <si>
    <t>Сп</t>
  </si>
  <si>
    <t>Столче за преглед</t>
  </si>
  <si>
    <t>од челична конструкција, електростатски боена. Седиште обложено со сунѓер д=10 см, тапацирано со еко кожа,  со подесување на висина</t>
  </si>
  <si>
    <t>47/47/43 см</t>
  </si>
  <si>
    <t>1.61</t>
  </si>
  <si>
    <t>П</t>
  </si>
  <si>
    <t>Подвижна преграда                                      180/40/160 см</t>
  </si>
  <si>
    <t>1.62</t>
  </si>
  <si>
    <t>Мерач на висина и вага</t>
  </si>
  <si>
    <t>МЕТАЛНИ ОРМАРИ</t>
  </si>
  <si>
    <t>1.63</t>
  </si>
  <si>
    <t>ГО</t>
  </si>
  <si>
    <r>
      <rPr>
        <b/>
        <sz val="11"/>
        <rFont val="Arial Narrow"/>
        <family val="2"/>
      </rPr>
      <t xml:space="preserve">Гардеробен ормар , со 3 крила вo 2 реда  </t>
    </r>
    <r>
      <rPr>
        <sz val="11"/>
        <rFont val="Arial Narrow"/>
        <family val="2"/>
      </rPr>
      <t xml:space="preserve"> од ладновалан лим, со д=1мм, електростатски боен во RAL 9006, со брава</t>
    </r>
  </si>
  <si>
    <t>97/41/180см</t>
  </si>
  <si>
    <t>1.64</t>
  </si>
  <si>
    <t>МП</t>
  </si>
  <si>
    <r>
      <rPr>
        <b/>
        <sz val="11"/>
        <rFont val="Arial Narrow"/>
        <family val="2"/>
      </rPr>
      <t>Отворена сталажа со 5</t>
    </r>
    <r>
      <rPr>
        <sz val="11"/>
        <rFont val="Arial Narrow"/>
        <family val="2"/>
      </rPr>
      <t xml:space="preserve"> полици, мобилни по висина, поставени на перфорирани челични профили. Изработен од ладновалан лим, со д=1мм, електростатски боен во RAL 9006.</t>
    </r>
  </si>
  <si>
    <t>80/40/210см</t>
  </si>
  <si>
    <t>Завршни занаетски работи</t>
  </si>
  <si>
    <t>1.65</t>
  </si>
  <si>
    <t>Тапет, набавка и монтажа</t>
  </si>
  <si>
    <t xml:space="preserve">Мазна  самолеплива фолија со мат завршна обработка  без преклоп на местата каде се спојуваат две парчиња. Се нанесува директно на ѕидот.
Ѕидот на кој се лепи тапетот потребно е да биде глетуван, мазен и бојадисан со основна боја.
Отпорна на оштетувања од светлина.                                  Дезен производ на dagg.mk или еквивалент. 
*Дезенот се прилагодува во зависност од висината и должината. Дезен прикажан на графички цртежи.
Во цената е вклучено прилагодувањето на димензиите. </t>
  </si>
  <si>
    <t>м2</t>
  </si>
  <si>
    <r>
      <t xml:space="preserve">Тапет 1  (во јасли)
</t>
    </r>
    <r>
      <rPr>
        <sz val="11"/>
        <rFont val="Arial Narrow"/>
        <family val="2"/>
      </rPr>
      <t xml:space="preserve">Дим.510/278см          П=14.2 м2     </t>
    </r>
  </si>
  <si>
    <r>
      <t>Тапет 2  (во јасли)
2.1 д</t>
    </r>
    <r>
      <rPr>
        <sz val="11"/>
        <rFont val="Arial Narrow"/>
        <family val="2"/>
      </rPr>
      <t xml:space="preserve">им.510/278см          П=14.2 м2       
</t>
    </r>
    <r>
      <rPr>
        <b/>
        <sz val="11"/>
        <rFont val="Arial Narrow"/>
        <family val="2"/>
      </rPr>
      <t xml:space="preserve">2.2 </t>
    </r>
    <r>
      <rPr>
        <sz val="11"/>
        <rFont val="Arial Narrow"/>
        <family val="2"/>
      </rPr>
      <t xml:space="preserve">дим.320/278см           П=9.0 м2      </t>
    </r>
  </si>
  <si>
    <t>1.66</t>
  </si>
  <si>
    <t>Бојадисување на ѕид со боја за табла во тон:</t>
  </si>
  <si>
    <t>RAL 5005 Signal blue - RGB 16,86,137</t>
  </si>
  <si>
    <t>1.67</t>
  </si>
  <si>
    <t>Бојадисување на ѕид со акрилна боја, во два слоја, во тон:</t>
  </si>
  <si>
    <t xml:space="preserve">RAL 6021 Pale green - RGB 181,201,130   </t>
  </si>
  <si>
    <t>1.68</t>
  </si>
  <si>
    <t>Бојадисување на таван со полудисперзна боја, аплицирана во два слоја, со користење на скеле, во тон според РАЛ:</t>
  </si>
  <si>
    <t>RAL 1013  Oyster white - RGB 248,246,176</t>
  </si>
  <si>
    <t>RAL 7035 Light grey - RGB 221, 222, 223</t>
  </si>
  <si>
    <t>RAL 5014  Pigeon blue - RGB 82, 124, 165</t>
  </si>
  <si>
    <t>РАЗНИ работи</t>
  </si>
  <si>
    <t>Набавка и монтажа на :</t>
  </si>
  <si>
    <t>1.69</t>
  </si>
  <si>
    <t>Роло ролетна од полиестер во светло сив тон, со маска на ролетна</t>
  </si>
  <si>
    <t>Р1</t>
  </si>
  <si>
    <t>дим.   120/175см</t>
  </si>
  <si>
    <t>пар.</t>
  </si>
  <si>
    <t>Р2</t>
  </si>
  <si>
    <t>дим.    110/300см</t>
  </si>
  <si>
    <t>1.70</t>
  </si>
  <si>
    <t>Тп</t>
  </si>
  <si>
    <t>Табла од плута</t>
  </si>
  <si>
    <t>Табла од плута со дрвена рамка</t>
  </si>
  <si>
    <t>120/80см</t>
  </si>
  <si>
    <t>1.71</t>
  </si>
  <si>
    <t xml:space="preserve">Ракохват </t>
  </si>
  <si>
    <t>Челична цевка ф-30 мм, електростатски бојдисана, фиксирана на ѕид на висина од 40 см</t>
  </si>
  <si>
    <t>l= 250 см</t>
  </si>
  <si>
    <t>1.72</t>
  </si>
  <si>
    <t>Брисач за чевли</t>
  </si>
  <si>
    <t>од јута</t>
  </si>
  <si>
    <t>мин. Дим. 120/80см</t>
  </si>
  <si>
    <t>1.73</t>
  </si>
  <si>
    <t>АП</t>
  </si>
  <si>
    <t>Акустичен панел</t>
  </si>
  <si>
    <t xml:space="preserve">Набавка, транспорт и поставување на текстилен акустичен материјал UAP пена д=4см, уникатен акустичен полиестер, 
отпорен на оган согласно FMVSS302, залепен на каскада од ГКП, во боја според RAL
</t>
  </si>
  <si>
    <t>АП ф-40см</t>
  </si>
  <si>
    <t>RGB  RGB 80,116,159 
RAL 5023 Distant blue -  син тон, 21 парче</t>
  </si>
  <si>
    <t>RGB 248,215,49
RAL 1016 Sulfur yellow -  жолт тон, 34 парчиња</t>
  </si>
  <si>
    <t>RGB 119,154,96
RAL 6021 Pale green -  зелен тон, 14 парчиња</t>
  </si>
  <si>
    <t>RGB 199,200,202 
RAL 7001 Silver grey- сив тон, 10 парчиња</t>
  </si>
  <si>
    <t>1.74</t>
  </si>
  <si>
    <t>1.75</t>
  </si>
  <si>
    <t>1.76</t>
  </si>
  <si>
    <t>1.77</t>
  </si>
  <si>
    <r>
      <t xml:space="preserve">ЦД плеер со УСБ приклучок и звучник на блутут                                            </t>
    </r>
    <r>
      <rPr>
        <sz val="11"/>
        <rFont val="Arial Narrow"/>
        <family val="2"/>
      </rPr>
      <t>МАРКА/МОДЕЛ____________(да се наведе)</t>
    </r>
  </si>
  <si>
    <t>1.78</t>
  </si>
  <si>
    <t>Кутија за складирање на играчки</t>
  </si>
  <si>
    <t>изработена од пластика или платена во пастелна боја, по избор на Инвеститор, со димензии максимум 40/40/40см, во занимални на полици.</t>
  </si>
  <si>
    <t>1.79</t>
  </si>
  <si>
    <t>Перниче</t>
  </si>
  <si>
    <t>од тврда полиуретанска пена д=5см, со дим.150/150 см, тапациран во пластифициран материјал лесен за одржување во пастелна боја по избор на Инвеститор, за во ограда во јасли.</t>
  </si>
  <si>
    <t>Преградни панели во тоалети</t>
  </si>
  <si>
    <t xml:space="preserve">Набавка, транспорт и монтажа на внатрешни прегради за тоалети изработени од компактен ХПЛ панел со д=13 мм, 100% водоотпорен панел, отпорен на отворен оган, на гребење, абење и сретства за чистење. </t>
  </si>
  <si>
    <t>Панелите се поставени на соодветна потконструкција согласно препораките на производителот, со потребен оков. Преградите се 15 см подигнати од подот. Во форма според графички прилог.</t>
  </si>
  <si>
    <t>1.80</t>
  </si>
  <si>
    <r>
      <t>130/110-140 см            1.82 м</t>
    </r>
    <r>
      <rPr>
        <sz val="11"/>
        <rFont val="Calibri"/>
        <family val="2"/>
      </rPr>
      <t>²</t>
    </r>
  </si>
  <si>
    <t>1.81</t>
  </si>
  <si>
    <t>130/100-120 см            1.70 м²</t>
  </si>
  <si>
    <t>1.82</t>
  </si>
  <si>
    <t>130/90-120 см              1.70 м²</t>
  </si>
  <si>
    <t>1.83</t>
  </si>
  <si>
    <t>130/90-110 см              1.80 м²</t>
  </si>
  <si>
    <t>1.84</t>
  </si>
  <si>
    <t>105/120-150 см            1.60 м²</t>
  </si>
  <si>
    <t>1.85</t>
  </si>
  <si>
    <t>80/100-120 см              1.00 м²</t>
  </si>
  <si>
    <t>ВКУПНО ДЕЛ 1</t>
  </si>
  <si>
    <t>ДЕЛ 4 -ОПРЕМА ЗА ПОВЕЌЕНАМЕНСКИ ПРОСТОР-РЕКВИЗИТИ И ДИДАКТИЧКИ МАТЕРИЈАЛ</t>
  </si>
  <si>
    <t>Набавка транспорт и монтажа на:</t>
  </si>
  <si>
    <t>4.1</t>
  </si>
  <si>
    <r>
      <rPr>
        <b/>
        <sz val="11"/>
        <rFont val="Arial Narrow"/>
        <family val="2"/>
      </rPr>
      <t>Гимнастички душек</t>
    </r>
    <r>
      <rPr>
        <sz val="11"/>
        <rFont val="Arial Narrow"/>
        <family val="2"/>
      </rPr>
      <t xml:space="preserve"> со сунѓер, тапациран со материјал лесен за одржување 200/100/8см</t>
    </r>
  </si>
  <si>
    <t>4.2</t>
  </si>
  <si>
    <t>Стоечки кош пластичен</t>
  </si>
  <si>
    <t>4.3</t>
  </si>
  <si>
    <t>Гумени топки</t>
  </si>
  <si>
    <t>4.4</t>
  </si>
  <si>
    <t>Пластични обрачи 35 -45 см</t>
  </si>
  <si>
    <t>4.5</t>
  </si>
  <si>
    <t>Чуневи – пластични</t>
  </si>
  <si>
    <t>4.6</t>
  </si>
  <si>
    <t>Вреќички со песок 250-500 гр.</t>
  </si>
  <si>
    <t>4.7</t>
  </si>
  <si>
    <r>
      <rPr>
        <b/>
        <sz val="11"/>
        <rFont val="Arial Narrow"/>
        <family val="2"/>
      </rPr>
      <t>Јаже за влечење</t>
    </r>
    <r>
      <rPr>
        <sz val="11"/>
        <rFont val="Arial Narrow"/>
        <family val="2"/>
      </rPr>
      <t>, мин.должина 6 м.</t>
    </r>
  </si>
  <si>
    <t>4.8</t>
  </si>
  <si>
    <r>
      <rPr>
        <b/>
        <sz val="11"/>
        <rFont val="Arial Narrow"/>
        <family val="2"/>
      </rPr>
      <t xml:space="preserve">Јаже за скокање. </t>
    </r>
    <r>
      <rPr>
        <sz val="11"/>
        <rFont val="Arial Narrow"/>
        <family val="2"/>
      </rPr>
      <t xml:space="preserve">Треба да биде со минимум должина 300 см. со рачки. Јажето треба да биде изработено од челична жица вметната во мека пластика, а рачките треба да се изработени од цврста пластика или дрво. </t>
    </r>
  </si>
  <si>
    <t>4.9</t>
  </si>
  <si>
    <r>
      <rPr>
        <b/>
        <sz val="11"/>
        <rFont val="Arial Narrow"/>
        <family val="2"/>
      </rPr>
      <t>Кошаркарска топка.</t>
    </r>
    <r>
      <rPr>
        <sz val="11"/>
        <rFont val="Arial Narrow"/>
        <family val="2"/>
      </rPr>
      <t xml:space="preserve"> Треба да биде со дијаметар најмалку 27 см. и да биде  во облик на баскет и да биде направена од мека гума.</t>
    </r>
  </si>
  <si>
    <t>4.10</t>
  </si>
  <si>
    <r>
      <rPr>
        <b/>
        <sz val="11"/>
        <rFont val="Arial Narrow"/>
        <family val="2"/>
      </rPr>
      <t>Одбојкарска топка</t>
    </r>
    <r>
      <rPr>
        <sz val="11"/>
        <rFont val="Arial Narrow"/>
        <family val="2"/>
      </rPr>
      <t>. Треба да биде со дијаметар најмалку 22 см. и да биде направена  во шарени бои од мека еко кожа.</t>
    </r>
  </si>
  <si>
    <t>4.11</t>
  </si>
  <si>
    <r>
      <rPr>
        <b/>
        <sz val="11"/>
        <rFont val="Arial Narrow"/>
        <family val="2"/>
      </rPr>
      <t xml:space="preserve">Фудбалска топка. </t>
    </r>
    <r>
      <rPr>
        <sz val="11"/>
        <rFont val="Arial Narrow"/>
        <family val="2"/>
      </rPr>
      <t>Треба да биде со дијаметар најмалку 23 см. и да биде направена  во најмалку 2 бои од издржлива мека еко кожа.</t>
    </r>
  </si>
  <si>
    <t>4.12</t>
  </si>
  <si>
    <r>
      <rPr>
        <b/>
        <sz val="11"/>
        <rFont val="Arial Narrow"/>
        <family val="2"/>
      </rPr>
      <t xml:space="preserve">Шатор </t>
    </r>
    <r>
      <rPr>
        <sz val="11"/>
        <rFont val="Arial Narrow"/>
        <family val="2"/>
      </rPr>
      <t>со мин. димензии 80/100/100см изработен од метална или пластична конструкција и пластифицирано платно лесно за одржување. Треба да ја носи ознаката за квалитет ,,CE” или еквивалентно.</t>
    </r>
  </si>
  <si>
    <t>4.13</t>
  </si>
  <si>
    <r>
      <rPr>
        <b/>
        <sz val="11"/>
        <rFont val="Arial Narrow"/>
        <family val="2"/>
      </rPr>
      <t>Трицикл</t>
    </r>
    <r>
      <rPr>
        <sz val="11"/>
        <rFont val="Arial Narrow"/>
        <family val="2"/>
      </rPr>
      <t xml:space="preserve"> (метален)</t>
    </r>
  </si>
  <si>
    <t>4.14</t>
  </si>
  <si>
    <r>
      <rPr>
        <b/>
        <sz val="11"/>
        <rFont val="Arial Narrow"/>
        <family val="2"/>
      </rPr>
      <t>Тротинет</t>
    </r>
    <r>
      <rPr>
        <sz val="11"/>
        <rFont val="Arial Narrow"/>
        <family val="2"/>
      </rPr>
      <t xml:space="preserve"> (метален)</t>
    </r>
  </si>
  <si>
    <t>Играчки и дидактички материјал</t>
  </si>
  <si>
    <t>Набавка, испорака на:</t>
  </si>
  <si>
    <t>деца до 18 месеци</t>
  </si>
  <si>
    <t>4.15</t>
  </si>
  <si>
    <r>
      <rPr>
        <b/>
        <sz val="11"/>
        <rFont val="Arial Narrow"/>
        <family val="2"/>
      </rPr>
      <t xml:space="preserve">Дрвен музички сет </t>
    </r>
    <r>
      <rPr>
        <sz val="11"/>
        <rFont val="Arial Narrow"/>
        <family val="2"/>
      </rPr>
      <t xml:space="preserve">составен од 6 орфови елементи: тик-ток дрвен, звончиња со рачка два различни модела, чинели пар, триангл, рачна тропалка. Дрвото да е висококвалитетно со фина обработка на сите елементи без остри ивици, обоено со природни и еколошки бои. </t>
    </r>
  </si>
  <si>
    <t>4.16</t>
  </si>
  <si>
    <r>
      <rPr>
        <b/>
        <sz val="11"/>
        <rFont val="Arial Narrow"/>
        <family val="2"/>
      </rPr>
      <t xml:space="preserve">Тропки </t>
    </r>
    <r>
      <rPr>
        <sz val="11"/>
        <rFont val="Arial Narrow"/>
        <family val="2"/>
      </rPr>
      <t>со различни форми и бои со минимални  димензии 15 x 8 x 3,5 см. За деца на возраст над 3+ месеци. Направена од високо квалитетна пластика, со нежно тропкање при движење на тропката, што го развива слухот, обликот и текстурата го развиваат чувството за допир, разиграните бои ја развиваат визуелната перцепција. Играчката треба да ја носи ознаката за квалитет ,,CE” или еквивалентно.</t>
    </r>
  </si>
  <si>
    <t>4.17</t>
  </si>
  <si>
    <r>
      <rPr>
        <b/>
        <sz val="11"/>
        <rFont val="Arial Narrow"/>
        <family val="2"/>
      </rPr>
      <t>Гињол кукли сет од 6:</t>
    </r>
    <r>
      <rPr>
        <sz val="11"/>
        <rFont val="Arial Narrow"/>
        <family val="2"/>
      </rPr>
      <t xml:space="preserve"> изработени од текстил кој не содржи повеќе од 1% антимон сметајќи на површина од 100 см², да бидат со ликови на момче и девојче, разни животински ликови, со височина мин 30см.</t>
    </r>
  </si>
  <si>
    <t>4.18</t>
  </si>
  <si>
    <r>
      <rPr>
        <b/>
        <sz val="11"/>
        <rFont val="Arial Narrow"/>
        <family val="2"/>
      </rPr>
      <t>Сет од 4 меки топки</t>
    </r>
    <r>
      <rPr>
        <sz val="11"/>
        <rFont val="Arial Narrow"/>
        <family val="2"/>
      </rPr>
      <t xml:space="preserve"> со димензии,  дијаметар од 9 см., за возраст на деца од 6+ месеци. Направени се од еко кожа, полнети со памук. Играчката треба да ја носи ознаката за квалитет ,,CE” или еквивалентно.</t>
    </r>
  </si>
  <si>
    <t>4.19</t>
  </si>
  <si>
    <r>
      <rPr>
        <b/>
        <sz val="11"/>
        <rFont val="Arial Narrow"/>
        <family val="2"/>
      </rPr>
      <t>Ќебе за под</t>
    </r>
    <r>
      <rPr>
        <sz val="11"/>
        <rFont val="Arial Narrow"/>
        <family val="2"/>
      </rPr>
      <t xml:space="preserve"> со минимални димензии 64 x 75 см., со обрачи и додатоци, наменето за деца на возраст 3+ месеци. Изработено е од мек материјал со весели бои, а горните обрачи се од еластична пластика обвиткана со сунгер и мек материјал. Има весели додатоци кои се закачуваат . Повеќенаменски влијае на детето-развивање на моториката, визуелна перцепција, развивање на слухот, око-рака кординација. Играчката треба да ја носи ознаката за квалитет ,,CE” или еквивалентно.</t>
    </r>
  </si>
  <si>
    <t>4.20</t>
  </si>
  <si>
    <r>
      <rPr>
        <b/>
        <sz val="11"/>
        <rFont val="Arial Narrow"/>
        <family val="2"/>
      </rPr>
      <t>Музички килим</t>
    </r>
    <r>
      <rPr>
        <sz val="11"/>
        <rFont val="Arial Narrow"/>
        <family val="2"/>
      </rPr>
      <t>-со димензии мин 70 x 50 см. Со притискање на одредени полиња, се добиваат звуци на домашни животни и песнички. Освен што ги подобрува моторните способности, ги поттикнува детската љубопитност и интелегенција, перцепција, слушање и допир, разбирање на бои, облици. Работи на батерии. Играчката треба да ја носи ознаката за квалитет ,,CE” или еквивалентно.</t>
    </r>
  </si>
  <si>
    <t>4.21</t>
  </si>
  <si>
    <r>
      <rPr>
        <b/>
        <sz val="11"/>
        <rFont val="Arial Narrow"/>
        <family val="2"/>
      </rPr>
      <t xml:space="preserve">Музичка куќа, </t>
    </r>
    <r>
      <rPr>
        <sz val="11"/>
        <rFont val="Arial Narrow"/>
        <family val="2"/>
      </rPr>
      <t xml:space="preserve">со различни животни и гласови што тие ги испуштаат, како и различни мелодии, со димензии мин 28/25см. Да е изработена од високо квалитетна пластика без остри рабови. Играчката треба да ја носи ознаката за квалитет ,,CE” или еквивалентно. </t>
    </r>
  </si>
  <si>
    <t>4.22</t>
  </si>
  <si>
    <r>
      <rPr>
        <b/>
        <sz val="11"/>
        <rFont val="Arial Narrow"/>
        <family val="2"/>
      </rPr>
      <t xml:space="preserve">Сортер во облик на желка </t>
    </r>
    <r>
      <rPr>
        <sz val="11"/>
        <rFont val="Arial Narrow"/>
        <family val="2"/>
      </rPr>
      <t xml:space="preserve">со капак со мин. 5 различни геометриски форми на нејзниниот грб со мин.димензии на желката 40 х 25 х 14 см и најмалку 10 елементи со различни геометриски форми во весели бои со минимална висина 3,5 см. Наменето за деца од 12+ месеци. Да биде изработен од високо квалитетна пластика со фина обработка на сите елементи без остри ивици, обоено со природни и еколошки бои. Играчката да е со СЕ ознака за квалитет или еквивалентно. Без остри рабови. </t>
    </r>
  </si>
  <si>
    <t>4.23</t>
  </si>
  <si>
    <r>
      <rPr>
        <b/>
        <sz val="11"/>
        <rFont val="Arial Narrow"/>
        <family val="2"/>
      </rPr>
      <t>Чаши сортер со најмалку 10 парчиња</t>
    </r>
    <r>
      <rPr>
        <sz val="11"/>
        <rFont val="Arial Narrow"/>
        <family val="2"/>
      </rPr>
      <t xml:space="preserve">, да биде изработен од високо квалитетна пластика со фина обработка на сите елементи без остри ивици, обоено со природни и еколошки бои. Играчката да е со СЕ ознака за квалитет или еквивалентно. Без остри рабови. </t>
    </r>
  </si>
  <si>
    <t>4.24</t>
  </si>
  <si>
    <r>
      <rPr>
        <b/>
        <sz val="11"/>
        <rFont val="Arial Narrow"/>
        <family val="2"/>
      </rPr>
      <t xml:space="preserve">Проодувалка </t>
    </r>
    <r>
      <rPr>
        <sz val="11"/>
        <rFont val="Arial Narrow"/>
        <family val="2"/>
      </rPr>
      <t xml:space="preserve">со мин.димензии 52x27x41 см. Да е наменета за возраст од 12 + месеци. Да го поддржува физичкиот развој на детето и контрола на рамнотежата. Алатка за да помогне во развојот на нозете и мускулите. Играчка каде што детето се движи со туркање на проодувалката. Да е изработен од високо квалитетна пластика без остри рабови. Играчката треба да ја носи ознаката за квалитет ,,CE” или еквивалентно. </t>
    </r>
  </si>
  <si>
    <t>4.25</t>
  </si>
  <si>
    <r>
      <rPr>
        <b/>
        <sz val="11"/>
        <rFont val="Arial Narrow"/>
        <family val="2"/>
      </rPr>
      <t>Тврдо пресувани сунѓери со 5 различни форми: квадрат, квадар, цилиндар, призма со основа триаголник, призма со основа ромб,</t>
    </r>
    <r>
      <rPr>
        <sz val="11"/>
        <rFont val="Arial Narrow"/>
        <family val="2"/>
      </rPr>
      <t xml:space="preserve"> со мин.димензии во основа 50/50см или дијаметар 50, со висина 50см, обложени со материјал лесен за одржување PVC платно или слично, во разни бои по избор на инвеститорот-сет.</t>
    </r>
  </si>
  <si>
    <t>сет</t>
  </si>
  <si>
    <t>4.26</t>
  </si>
  <si>
    <r>
      <rPr>
        <b/>
        <sz val="11"/>
        <rFont val="Arial Narrow"/>
        <family val="2"/>
      </rPr>
      <t xml:space="preserve">Дрвена играчка на туркање </t>
    </r>
    <r>
      <rPr>
        <sz val="11"/>
        <rFont val="Arial Narrow"/>
        <family val="2"/>
      </rPr>
      <t>со облик на животно (жаба, патче и сл.) со дрвена рачка</t>
    </r>
  </si>
  <si>
    <t>4.27</t>
  </si>
  <si>
    <r>
      <rPr>
        <b/>
        <sz val="11"/>
        <rFont val="Arial Narrow"/>
        <family val="2"/>
      </rPr>
      <t>Дрвена играчка за влечење</t>
    </r>
    <r>
      <rPr>
        <sz val="11"/>
        <rFont val="Arial Narrow"/>
        <family val="2"/>
      </rPr>
      <t>, со шарени бои, должина на јаже 50см</t>
    </r>
  </si>
  <si>
    <t>4.28</t>
  </si>
  <si>
    <t xml:space="preserve">Платнен тунел </t>
  </si>
  <si>
    <t>4.29</t>
  </si>
  <si>
    <t>Платнени сликовници со звучни ефекти</t>
  </si>
  <si>
    <t>4.30</t>
  </si>
  <si>
    <r>
      <rPr>
        <b/>
        <sz val="11"/>
        <rFont val="Arial Narrow"/>
        <family val="2"/>
      </rPr>
      <t>Дрвена игра со прстени,</t>
    </r>
    <r>
      <rPr>
        <sz val="11"/>
        <rFont val="Arial Narrow"/>
        <family val="2"/>
      </rPr>
      <t xml:space="preserve"> изработена од каучуково дрво со димензии од минимум 25х7х3хсм (должина, ширина, висина), наменета за деца на возраст од една година и повеќе. Намена на играта е за ран развој на децата за развој на моторика, визуелно броеви и редење по редослед, запазување и споредување на предмети. Играта да е изработена од постојани весели и нетоксични бои и да биде со заоблени ивици на сите елементи. Играчката треба да ја носи ознаката за квалитет ,,CE” или еквивалентно.</t>
    </r>
  </si>
  <si>
    <t>4.31</t>
  </si>
  <si>
    <r>
      <rPr>
        <b/>
        <sz val="11"/>
        <rFont val="Arial Narrow"/>
        <family val="2"/>
      </rPr>
      <t>Дрвена детска сложувалка</t>
    </r>
    <r>
      <rPr>
        <sz val="11"/>
        <rFont val="Arial Narrow"/>
        <family val="2"/>
      </rPr>
      <t xml:space="preserve"> - Емоции со минимум 16 елементи, изработена од буково дрво, со минимум димензии од 20х20х1см, со заоблени ивици, обоени со природни, еколошки бои. Играта да е наменета за вежба на децата од над 1,5 години за препознавање на емоции, развој на моторика, склопување на елементи. Играчката треба да е со СЕ ознака за квалитет или еквивалентно.</t>
    </r>
  </si>
  <si>
    <t>4.32</t>
  </si>
  <si>
    <r>
      <rPr>
        <b/>
        <sz val="11"/>
        <rFont val="Arial Narrow"/>
        <family val="2"/>
      </rPr>
      <t>Сет противпожарно возило и соодветна станица.</t>
    </r>
    <r>
      <rPr>
        <sz val="11"/>
        <rFont val="Arial Narrow"/>
        <family val="2"/>
      </rPr>
      <t xml:space="preserve"> Да има светлечки ефекти и мелодии. 
Станицата да има димензии: мин 11 x 17 cm.
Возилото да е долго: мин 11 cm. Да е изработен од високо квалитетна пластика без остри рабови. Играчката да е со СЕ ознака за квалитет или еквивалентно. </t>
    </r>
  </si>
  <si>
    <t>4.33</t>
  </si>
  <si>
    <r>
      <rPr>
        <b/>
        <sz val="11"/>
        <rFont val="Arial Narrow"/>
        <family val="2"/>
      </rPr>
      <t>Сет полициско возило и соодветна станица.</t>
    </r>
    <r>
      <rPr>
        <sz val="11"/>
        <rFont val="Arial Narrow"/>
        <family val="2"/>
      </rPr>
      <t xml:space="preserve"> Да има светлечки ефекти и мелодии. 
Станицата да има димензии: мин 11 x 17 cm.
Возилото да е долго: мин 11 cm. Да е изработен од високо квалитетна пластика без остри рабови. Играчката да е со СЕ ознака за квалитет или еквивалентно. </t>
    </r>
  </si>
  <si>
    <t>4.34</t>
  </si>
  <si>
    <r>
      <rPr>
        <b/>
        <sz val="11"/>
        <rFont val="Arial Narrow"/>
        <family val="2"/>
      </rPr>
      <t>Сет коцки.</t>
    </r>
    <r>
      <rPr>
        <sz val="11"/>
        <rFont val="Arial Narrow"/>
        <family val="2"/>
      </rPr>
      <t xml:space="preserve"> Треба да има најмалку 50 парчиња чии што димензии ќе бидат од минимална 5 x  2,3 x 2,3 см. до максимална 13 x 9 x 5 см. Треба да бидат во различни форми, големини и бои, една форма од коцките да има жлебови со тркалца . Коцките треба да бидат спакувани во пластична кутија со капак кој може да биде и основа за градење. Да е наменет за деца на возраст 18+ месеци. Да е изработен од високо квалитетна пластика без остри рабови. Играчката да е со СЕ ознака за квалитет или еквивалентно. </t>
    </r>
  </si>
  <si>
    <t>4.35</t>
  </si>
  <si>
    <t>деца од две до три години</t>
  </si>
  <si>
    <t>4.36</t>
  </si>
  <si>
    <r>
      <rPr>
        <b/>
        <sz val="11"/>
        <rFont val="Arial Narrow"/>
        <family val="2"/>
      </rPr>
      <t>Дрвен музички сет составен од 6 орфови елементи:</t>
    </r>
    <r>
      <rPr>
        <sz val="11"/>
        <rFont val="Arial Narrow"/>
        <family val="2"/>
      </rPr>
      <t xml:space="preserve"> тик-ток дрвен, звончиња со рачка два различни модела, чинели пар, триангл, рачна тропалка. Дрвото да е висококвалитетно со фина обработка на сите елементи без остри ивици, обоено со природни и еколошки бои. </t>
    </r>
  </si>
  <si>
    <t>4.37</t>
  </si>
  <si>
    <r>
      <rPr>
        <b/>
        <sz val="11"/>
        <rFont val="Arial Narrow"/>
        <family val="2"/>
      </rPr>
      <t>Ксилофон</t>
    </r>
    <r>
      <rPr>
        <sz val="11"/>
        <rFont val="Arial Narrow"/>
        <family val="2"/>
      </rPr>
      <t xml:space="preserve"> изработен од дрво и метал со дрвени удиралки, со должина мин.25 см</t>
    </r>
  </si>
  <si>
    <t>4.38</t>
  </si>
  <si>
    <r>
      <rPr>
        <b/>
        <sz val="11"/>
        <rFont val="Arial Narrow"/>
        <family val="2"/>
      </rPr>
      <t>Гињол кукли сет од 6</t>
    </r>
    <r>
      <rPr>
        <sz val="11"/>
        <rFont val="Arial Narrow"/>
        <family val="2"/>
      </rPr>
      <t>: изработени од текстил кој не содржи повеќе од 1% антимон сметајќи на површина од 100 см²  со употреба и на делови од други материјали: кожа, гума, волна и сл. да бидат со ликови на момче и девојче, разни животински ликови, со височина мин 30см.</t>
    </r>
  </si>
  <si>
    <t>4.39</t>
  </si>
  <si>
    <t>4.40</t>
  </si>
  <si>
    <r>
      <rPr>
        <b/>
        <sz val="11"/>
        <rFont val="Arial Narrow"/>
        <family val="2"/>
      </rPr>
      <t>Сет кујнски садови</t>
    </r>
    <r>
      <rPr>
        <sz val="11"/>
        <rFont val="Arial Narrow"/>
        <family val="2"/>
      </rPr>
      <t xml:space="preserve"> (шољички, тањирчиња и сл) најмалку 20 парчиња. Да е изработен од високо квалитетна пластика. Играчката да е со СЕ ознака за квалитет или еквивалентно. </t>
    </r>
  </si>
  <si>
    <t>4.41</t>
  </si>
  <si>
    <r>
      <rPr>
        <b/>
        <sz val="11"/>
        <rFont val="Arial Narrow"/>
        <family val="2"/>
      </rPr>
      <t>Медицински сет од мин 6 дела</t>
    </r>
    <r>
      <rPr>
        <sz val="11"/>
        <rFont val="Arial Narrow"/>
        <family val="2"/>
      </rPr>
      <t>, медицински куфер со голем број на додатоци за лекување. Содржи: стетоскоп, ножици, чекан да се проверат рефлексите и други додатоци. Со мин димензии 15/15 см. Играчката треба да е со СЕ ознака за квалитет или еквивалентно.</t>
    </r>
  </si>
  <si>
    <t>4.42</t>
  </si>
  <si>
    <r>
      <rPr>
        <b/>
        <sz val="11"/>
        <rFont val="Arial Narrow"/>
        <family val="2"/>
      </rPr>
      <t>Камион приколка со автомобили</t>
    </r>
    <r>
      <rPr>
        <sz val="11"/>
        <rFont val="Arial Narrow"/>
        <family val="2"/>
      </rPr>
      <t xml:space="preserve"> (да има најмалку три), со светлосни и звучни ефекти. Да има должина налмалку 30см. Играчката треба да ја носи ознаката за квалитет ,,CE” или еквивалентно.</t>
    </r>
  </si>
  <si>
    <t>4.43</t>
  </si>
  <si>
    <r>
      <rPr>
        <b/>
        <sz val="11"/>
        <rFont val="Arial Narrow"/>
        <family val="2"/>
      </rPr>
      <t xml:space="preserve">Камион пластичен. </t>
    </r>
    <r>
      <rPr>
        <sz val="11"/>
        <rFont val="Arial Narrow"/>
        <family val="2"/>
      </rPr>
      <t xml:space="preserve">Целиот треба да е направен од високо квалитетна пластика и со заоблени ивици со еколошки бои. Минимални димензии: 16 х 15 х 36 см.  Да е со СЕ ознака за квалитет или еквивалентно. Без остри рабови.  </t>
    </r>
  </si>
  <si>
    <t>4.44</t>
  </si>
  <si>
    <r>
      <rPr>
        <b/>
        <sz val="11"/>
        <rFont val="Arial Narrow"/>
        <family val="2"/>
      </rPr>
      <t>Количка за песок со лопатка и гребула</t>
    </r>
    <r>
      <rPr>
        <sz val="11"/>
        <rFont val="Arial Narrow"/>
        <family val="2"/>
      </rPr>
      <t>. Количката треба да има заоблени рачки за возење. Дополнително со количката треба да има пластична кофа со мин. димензии 15 х 28 см, лопатка, гребло и модла за играње во песок.  Целиот сет треба да е направен од висококвалитетна пластика или еквивалент. Играчката треба да е со СЕ ознака за квалитет или еквивалентно.</t>
    </r>
  </si>
  <si>
    <t>4.45</t>
  </si>
  <si>
    <r>
      <rPr>
        <b/>
        <sz val="11"/>
        <rFont val="Arial Narrow"/>
        <family val="2"/>
      </rPr>
      <t xml:space="preserve">Сложувалка музичка </t>
    </r>
    <r>
      <rPr>
        <sz val="11"/>
        <rFont val="Arial Narrow"/>
        <family val="2"/>
      </rPr>
      <t>со вметнување со повеќе мотиви која претставува сложено дидактичко средство  вметнувалка, со разни мотиви на возила по типови сообраќај (воздушен, воден, земски), кои ќе му помогнат на детето да ги научи боите, облиците, и типовите на возила и при тоа при секое вадење на елементот од сложувалката да го емитува звукот што го дава возилото, со димензии од  минимум  30х20х2см, со минимум 5 елементи за вметнување изработена од буково дрво, обоена со природни, еколошки, постојани и весели бои, погодна за деца на возраст од над 2 годишна возраст. Играчката треба да ја носи ознаката за квалитет ,,CE” или еквивалентно.</t>
    </r>
  </si>
  <si>
    <t>4.46</t>
  </si>
  <si>
    <r>
      <rPr>
        <b/>
        <sz val="11"/>
        <rFont val="Arial Narrow"/>
        <family val="2"/>
      </rPr>
      <t>Моторичка коцка</t>
    </r>
    <r>
      <rPr>
        <sz val="11"/>
        <rFont val="Arial Narrow"/>
        <family val="2"/>
      </rPr>
      <t xml:space="preserve"> со минмални димензии 22 х 22 см со 6 различни активности: откопчување/закопчување на копчиња, нитни, патент, ременчиња, одлепување/залепување чичек траки и одврзување/врзување врвки. Со овие активности се помага да се развие интелектуална, практична, интерактивна обука кај децата, развивајќи ја фината моторика. Играчката треба да ја носи ознаката за квалитет ,,CE” или еквивалентно.</t>
    </r>
  </si>
  <si>
    <t>4.47</t>
  </si>
  <si>
    <r>
      <rPr>
        <b/>
        <sz val="11"/>
        <rFont val="Arial Narrow"/>
        <family val="2"/>
      </rPr>
      <t>Сликовници со тврди корици</t>
    </r>
    <r>
      <rPr>
        <sz val="11"/>
        <rFont val="Arial Narrow"/>
        <family val="2"/>
      </rPr>
      <t xml:space="preserve"> со формат мин. Б5- разни за учење на бројки, букви, животни, сказни, и сл</t>
    </r>
  </si>
  <si>
    <t>деца од три до четири години</t>
  </si>
  <si>
    <t>4.48</t>
  </si>
  <si>
    <r>
      <rPr>
        <b/>
        <sz val="11"/>
        <rFont val="Arial Narrow"/>
        <family val="2"/>
      </rPr>
      <t>Машка кукла.</t>
    </r>
    <r>
      <rPr>
        <sz val="11"/>
        <rFont val="Arial Narrow"/>
        <family val="2"/>
      </rPr>
      <t xml:space="preserve"> Треба да е со минимум висина 39см. и да е изработена од мека гума (глава, раце и нозе) а телото да биде изработено од мек материјал наполнет со памук. Да е наменета за деца на возраст 36+месеци. Да е со СЕ ознака за квалитет или еквивалентно. Без остри рабови.  </t>
    </r>
  </si>
  <si>
    <t>4.49</t>
  </si>
  <si>
    <r>
      <rPr>
        <b/>
        <sz val="11"/>
        <rFont val="Arial Narrow"/>
        <family val="2"/>
      </rPr>
      <t>Женска кукла.</t>
    </r>
    <r>
      <rPr>
        <sz val="11"/>
        <rFont val="Arial Narrow"/>
        <family val="2"/>
      </rPr>
      <t xml:space="preserve"> Треба да е со минимум висина 39см. и да е изработена од мека гума (глава, раце и нозе) а телото да биде изработено од мек материјал наполнет со памук. Да е наменета за деца на возраст 36+месеци. Да е со СЕ ознака за квалитет или еквивалентно. Без остри рабови.  </t>
    </r>
  </si>
  <si>
    <t>4.50</t>
  </si>
  <si>
    <r>
      <rPr>
        <b/>
        <sz val="11"/>
        <rFont val="Arial Narrow"/>
        <family val="2"/>
      </rPr>
      <t>Кукла</t>
    </r>
    <r>
      <rPr>
        <sz val="11"/>
        <rFont val="Arial Narrow"/>
        <family val="2"/>
      </rPr>
      <t xml:space="preserve">. Треба да е со минимална висина 2осм и да е изработена од мека гума. Да е наменета за деца на возраст 36+месеци. Играчката да е со СЕ ознака за квалитет или еквивалентно. Без остри рабови. </t>
    </r>
  </si>
  <si>
    <t>4.51</t>
  </si>
  <si>
    <r>
      <rPr>
        <b/>
        <sz val="11"/>
        <rFont val="Arial Narrow"/>
        <family val="2"/>
      </rPr>
      <t>Кукла</t>
    </r>
    <r>
      <rPr>
        <sz val="11"/>
        <rFont val="Arial Narrow"/>
        <family val="2"/>
      </rPr>
      <t xml:space="preserve">. Треба да е со минимум висина од  28см. и да е изработена од мека гума. Да е наменета за деца на возраст 36+месеци. Играчката да е со СЕ ознака за квалитет или еквивалентно. Без остри рабови. </t>
    </r>
  </si>
  <si>
    <t>4.52</t>
  </si>
  <si>
    <r>
      <rPr>
        <b/>
        <sz val="11"/>
        <rFont val="Arial Narrow"/>
        <family val="2"/>
      </rPr>
      <t>Сет геометриски фигури 2д</t>
    </r>
    <r>
      <rPr>
        <sz val="11"/>
        <rFont val="Arial Narrow"/>
        <family val="2"/>
      </rPr>
      <t xml:space="preserve">  (квадрат, триаголник, круг, правоаголник...) најмалку 6 парчиња,со димензија мин.10см</t>
    </r>
  </si>
  <si>
    <t xml:space="preserve">сет </t>
  </si>
  <si>
    <t>4.53</t>
  </si>
  <si>
    <r>
      <rPr>
        <b/>
        <sz val="11"/>
        <rFont val="Arial Narrow"/>
        <family val="2"/>
      </rPr>
      <t xml:space="preserve">Сет геометриски тела 3д </t>
    </r>
    <r>
      <rPr>
        <sz val="11"/>
        <rFont val="Arial Narrow"/>
        <family val="2"/>
      </rPr>
      <t xml:space="preserve"> (топка, цилиндар, квадрат, пирамида...) најмалку 6 парчиња, со димензија мин. 10см</t>
    </r>
  </si>
  <si>
    <t>4.54</t>
  </si>
  <si>
    <r>
      <rPr>
        <b/>
        <sz val="11"/>
        <rFont val="Arial Narrow"/>
        <family val="2"/>
      </rPr>
      <t>Дрвена детска сложувалка - Емоции</t>
    </r>
    <r>
      <rPr>
        <sz val="11"/>
        <rFont val="Arial Narrow"/>
        <family val="2"/>
      </rPr>
      <t xml:space="preserve"> со минимум 16 елементи, изработена од буково дрво, со минимум димензии од 20х20х1см, со заоблени ивици, обоени со природни, еколошки бои. Играта да е наменета за вежба на децата од над 1,5 години за препознавање на емоции, развој на моторика, склопување на елементи. Играчката треба да е со СЕ ознака за квалитет или еквивалентно.</t>
    </r>
  </si>
  <si>
    <t>4.55</t>
  </si>
  <si>
    <r>
      <rPr>
        <b/>
        <sz val="11"/>
        <rFont val="Arial Narrow"/>
        <family val="2"/>
      </rPr>
      <t>Булдожер пластичен.</t>
    </r>
    <r>
      <rPr>
        <sz val="11"/>
        <rFont val="Arial Narrow"/>
        <family val="2"/>
      </rPr>
      <t xml:space="preserve">Целиот треба да е направен од високо квалитетна пластика и со заоблени ивици со еколошки бои. Минимални димензии: 16 х 15 х 36 см.  Да е со СЕ ознака за квалитет или еквивалентно. Без остри рабови.  </t>
    </r>
  </si>
  <si>
    <t>4.56</t>
  </si>
  <si>
    <r>
      <rPr>
        <b/>
        <sz val="11"/>
        <rFont val="Arial Narrow"/>
        <family val="2"/>
      </rPr>
      <t>Голем трактор со приколка.</t>
    </r>
    <r>
      <rPr>
        <sz val="11"/>
        <rFont val="Arial Narrow"/>
        <family val="2"/>
      </rPr>
      <t xml:space="preserve"> Целиот треба да е направен од високо квалитетна пластика и со заоблени ивици со еколошки бои. Минимални димензии: 17 х 15 х 33 см.  Да е со СЕ ознака за квалитет или еквивалентно. Без остри рабови.  </t>
    </r>
  </si>
  <si>
    <t>4.57</t>
  </si>
  <si>
    <r>
      <rPr>
        <b/>
        <sz val="11"/>
        <rFont val="Arial Narrow"/>
        <family val="2"/>
      </rPr>
      <t xml:space="preserve">Количка за песок со лопатка и гребула. </t>
    </r>
    <r>
      <rPr>
        <sz val="11"/>
        <rFont val="Arial Narrow"/>
        <family val="2"/>
      </rPr>
      <t>Количката треба да има заоблени рачки за возење. Дополнително со количката треба да има пластична кофа со мин. димензии 15 х 28 см, лопатка, гребло и модла за играње во песок.  Целиот сет треба да е направен од висококвалитетна пластика или еквивалент. Играчката треба да е со СЕ ознака за квалитет или еквивалентно.</t>
    </r>
  </si>
  <si>
    <t>4.58</t>
  </si>
  <si>
    <r>
      <rPr>
        <b/>
        <sz val="11"/>
        <rFont val="Arial Narrow"/>
        <family val="2"/>
      </rPr>
      <t>Детска правосмукалка на батерии,</t>
    </r>
    <r>
      <rPr>
        <sz val="11"/>
        <rFont val="Arial Narrow"/>
        <family val="2"/>
      </rPr>
      <t xml:space="preserve"> да содржи топчиња од стиропор, со звучен ефект, со димензии мин. 20х15х20см.Да е направена од висококвалитетна пластика или еквивалент. Играчката треба да е со СЕ ознака за квалитет или еквивалентно.</t>
    </r>
  </si>
  <si>
    <t>4.59</t>
  </si>
  <si>
    <r>
      <rPr>
        <b/>
        <sz val="11"/>
        <rFont val="Arial Narrow"/>
        <family val="2"/>
      </rPr>
      <t>Дрвена игра Сет Воз со шини</t>
    </r>
    <r>
      <rPr>
        <sz val="11"/>
        <rFont val="Arial Narrow"/>
        <family val="2"/>
      </rPr>
      <t xml:space="preserve"> изработен од каучуково дрво, обоени со природни, еколошки, постојани и весели бои, составен од минимум 12 елементи за склопување на шини, минимум димензија на цела пруга 55х25х1см (должина на склопени шини,ширина на скопени шини, висина на шина), со додаток на локомотива и вагони изработени од каучуково дрво, единечна димензија на локомотива и вагони од минимум 5х4х2см. Број на локомотива и вагони од минимум 3 парчиња. Играчката треба да ја носи ознаката за квалитет ,,CE” или еквивалентно.</t>
    </r>
  </si>
  <si>
    <t>4.60</t>
  </si>
  <si>
    <r>
      <rPr>
        <b/>
        <sz val="11"/>
        <rFont val="Arial Narrow"/>
        <family val="2"/>
      </rPr>
      <t>Дрвена игра куќа на склопување</t>
    </r>
    <r>
      <rPr>
        <sz val="11"/>
        <rFont val="Arial Narrow"/>
        <family val="2"/>
      </rPr>
      <t>, изработена од каучуково дрво, обоени со природни, еколошки, постојани и весели бои</t>
    </r>
    <r>
      <rPr>
        <sz val="11"/>
        <color rgb="FF000000"/>
        <rFont val="Arial"/>
        <family val="2"/>
        <charset val="204"/>
      </rPr>
      <t xml:space="preserve">, </t>
    </r>
    <r>
      <rPr>
        <sz val="11"/>
        <color rgb="FF000000"/>
        <rFont val="Arial Narrow"/>
        <family val="2"/>
      </rPr>
      <t>составена од минимум дванаесет елементи за склопување со кој би се добила комплетна фигура на куќа. Димензија на комплетот од минимум 13х15х20см (должина, широчина, висина).</t>
    </r>
    <r>
      <rPr>
        <sz val="11"/>
        <color theme="1"/>
        <rFont val="Arial Narrow"/>
        <family val="2"/>
      </rPr>
      <t>Наменета за деца со возраст од над 3 години</t>
    </r>
    <r>
      <rPr>
        <sz val="11"/>
        <color rgb="FF000000"/>
        <rFont val="Arial Narrow"/>
        <family val="2"/>
      </rPr>
      <t xml:space="preserve"> со цел развивање на вниманието, воочување на детали, замислување и претставување на целина, поврзување, координација на информациите. Играчката треба да ја носи ознаката за квалитет ,,CE” или еквивалентно.</t>
    </r>
  </si>
  <si>
    <t>4.61</t>
  </si>
  <si>
    <r>
      <rPr>
        <b/>
        <sz val="11"/>
        <rFont val="Arial Narrow"/>
        <family val="2"/>
      </rPr>
      <t>Дрвена игра сложувалка со минимум 6 различни теми,</t>
    </r>
    <r>
      <rPr>
        <sz val="11"/>
        <rFont val="Arial Narrow"/>
        <family val="2"/>
      </rPr>
      <t xml:space="preserve">  изработена од  буково дрво, обоени со природни,еколошки, постојани и весели бои</t>
    </r>
    <r>
      <rPr>
        <sz val="11"/>
        <color rgb="FF000000"/>
        <rFont val="Arial"/>
        <family val="2"/>
        <charset val="204"/>
      </rPr>
      <t xml:space="preserve">. </t>
    </r>
    <r>
      <rPr>
        <sz val="11"/>
        <color rgb="FF000000"/>
        <rFont val="Arial Narrow"/>
        <family val="2"/>
      </rPr>
      <t>М</t>
    </r>
    <r>
      <rPr>
        <sz val="11"/>
        <color theme="1"/>
        <rFont val="Arial Narrow"/>
        <family val="2"/>
      </rPr>
      <t>инимална димензија од 30х30х1см, игра вметнувалка и логичка сложувалка  со кои децата ќе се забавуваат и ќе развиваат концентација, упорност, мотивација, спознаваат бои, форми, целина и  делови. Наменета за деца со возраст од над 3 години. Играчката треба да ја носи ознаката за квалитет ,,CE” или еквивалентно.</t>
    </r>
  </si>
  <si>
    <t>4.62</t>
  </si>
  <si>
    <t>4.63</t>
  </si>
  <si>
    <t>4.64</t>
  </si>
  <si>
    <r>
      <rPr>
        <b/>
        <sz val="11"/>
        <rFont val="Arial Narrow"/>
        <family val="2"/>
      </rPr>
      <t xml:space="preserve">Сет домашни животни. </t>
    </r>
    <r>
      <rPr>
        <sz val="11"/>
        <rFont val="Arial Narrow"/>
        <family val="2"/>
      </rPr>
      <t>Сетот треба да биде составен од најмалку 8 домашни животни со димензии од минимум 15 x 7 см. Треба да биде изработен од високо квалитетна пластика/гума и да е наменет за деца на возраст 36+месеци. Играчката треба да ја носи ознаката за квалитет ,,CE” или еквивалентно.</t>
    </r>
  </si>
  <si>
    <t>4.65</t>
  </si>
  <si>
    <r>
      <rPr>
        <b/>
        <sz val="11"/>
        <rFont val="Arial Narrow"/>
        <family val="2"/>
      </rPr>
      <t>Сет диви животни.</t>
    </r>
    <r>
      <rPr>
        <sz val="11"/>
        <rFont val="Arial Narrow"/>
        <family val="2"/>
      </rPr>
      <t xml:space="preserve"> Сетот треба да биде составен од најмалку 12 диви животни со димензии од минимум 11x9 см. Треба да биде изработен од високо квалитетна пластика/гума и да е наменет за деца на возраст 36+месеци. Играчката треба да ја носи ознаката за квалитет ,,CE” или еквивалентно.</t>
    </r>
  </si>
  <si>
    <t>4.66</t>
  </si>
  <si>
    <r>
      <rPr>
        <b/>
        <sz val="11"/>
        <rFont val="Arial Narrow"/>
        <family val="2"/>
      </rPr>
      <t>Сет зеленчук.</t>
    </r>
    <r>
      <rPr>
        <sz val="11"/>
        <rFont val="Arial Narrow"/>
        <family val="2"/>
      </rPr>
      <t xml:space="preserve"> Треба да биде составен од најмалку 10 зеленчуци. Треба да биде изработен од високо квалитетна пластика/гума. Да биде наменето за деца на возраст 36+ месеци. Играчката треба да ја носи ознаката за квалитет ,,CE” или еквивалентно.</t>
    </r>
  </si>
  <si>
    <t>4.67</t>
  </si>
  <si>
    <r>
      <rPr>
        <b/>
        <sz val="11"/>
        <rFont val="Arial Narrow"/>
        <family val="2"/>
      </rPr>
      <t>Сет овошје</t>
    </r>
    <r>
      <rPr>
        <sz val="11"/>
        <rFont val="Arial Narrow"/>
        <family val="2"/>
      </rPr>
      <t>. Треба да биде составен од најмалку 10 овошја. Да биде изработен од високвалитетна гума. Да биде наменето за деца на возраст 36+ месеци. Играчката треба да ја носи ознаката за квалитет ,,CE” или еквивалентно.</t>
    </r>
  </si>
  <si>
    <t>4.68</t>
  </si>
  <si>
    <r>
      <rPr>
        <b/>
        <sz val="11"/>
        <rFont val="Arial Narrow"/>
        <family val="2"/>
      </rPr>
      <t>Сет за запознавање со сообраќајните знаци</t>
    </r>
    <r>
      <rPr>
        <sz val="11"/>
        <rFont val="Arial Narrow"/>
        <family val="2"/>
      </rPr>
      <t xml:space="preserve"> со минимум 12 елементи, (таблички на кои се нацртани сообраќајните знаци) со заоблени ивици изработен од  каучуково дрво, минимална висина на знаците од 10см и минимална димензија на табличката на знакот од 2х2см, да немаат составувачки елементи и да бидат наменети за деца со возраст од 2 до 6 години. Играчката треба да е со СЕ ознака за квалитет или еквивалентно.</t>
    </r>
  </si>
  <si>
    <t>4.69</t>
  </si>
  <si>
    <r>
      <rPr>
        <b/>
        <sz val="11"/>
        <rFont val="Arial Narrow"/>
        <family val="2"/>
      </rPr>
      <t>Сет за конструкции</t>
    </r>
    <r>
      <rPr>
        <sz val="11"/>
        <rFont val="Arial Narrow"/>
        <family val="2"/>
      </rPr>
      <t>, со најмалку 50 парчиња ( елементи за склопување, навртки, шрафови, шрафцигер), изработен од дрво</t>
    </r>
  </si>
  <si>
    <t>4.70</t>
  </si>
  <si>
    <r>
      <rPr>
        <b/>
        <sz val="11"/>
        <rFont val="Arial Narrow"/>
        <family val="2"/>
      </rPr>
      <t xml:space="preserve">Сет коцки </t>
    </r>
    <r>
      <rPr>
        <sz val="11"/>
        <rFont val="Arial Narrow"/>
        <family val="2"/>
      </rPr>
      <t xml:space="preserve">во кутија составен  од мин. 100 пар. со четири различни форми на коцки во 5 различни бои со димензии од мин. 3 см. до максимум 9.5 см. и висина 3 см.  Наменети за деца од 36+ месеци. Коцките се со фина обработка без остри рабови. Да е изработен од високо квалитетна пластика без остри рабови. Играчката да е со СЕ ознака за квалитет или еквивалентно. </t>
    </r>
  </si>
  <si>
    <t>4.71</t>
  </si>
  <si>
    <r>
      <rPr>
        <b/>
        <sz val="11"/>
        <rFont val="Arial Narrow"/>
        <family val="2"/>
      </rPr>
      <t>Сет играчки за пазар</t>
    </r>
    <r>
      <rPr>
        <sz val="11"/>
        <rFont val="Arial Narrow"/>
        <family val="2"/>
      </rPr>
      <t xml:space="preserve">, со производи, вагичка и сл, со најмалку 20 парчиња. Да е изработен од високо квалитетна пластика без остри рабови. Играчката да е со СЕ ознака за квалитет или еквивалентно. </t>
    </r>
  </si>
  <si>
    <t>4.72</t>
  </si>
  <si>
    <r>
      <rPr>
        <b/>
        <sz val="11"/>
        <rFont val="Arial Narrow"/>
        <family val="2"/>
      </rPr>
      <t xml:space="preserve">Сет кујнски садови </t>
    </r>
    <r>
      <rPr>
        <sz val="11"/>
        <rFont val="Arial Narrow"/>
        <family val="2"/>
      </rPr>
      <t xml:space="preserve">(шољички, тањирчиња и сл) најмалку 20 парчиња. Да е изработен од високо квалитетна пластика. Играчката да е со СЕ ознака за квалитет или еквивалентно. </t>
    </r>
  </si>
  <si>
    <t>4.73</t>
  </si>
  <si>
    <r>
      <rPr>
        <b/>
        <sz val="11"/>
        <rFont val="Arial Narrow"/>
        <family val="2"/>
      </rPr>
      <t xml:space="preserve">Дрвена играчка </t>
    </r>
    <r>
      <rPr>
        <sz val="11"/>
        <rFont val="Arial Narrow"/>
        <family val="2"/>
      </rPr>
      <t>за удирање со чеканче,содим.мин.20/9/10cm</t>
    </r>
  </si>
  <si>
    <t>4.74</t>
  </si>
  <si>
    <t>Дрвен штафелај троножен, со висина макс. 122 см</t>
  </si>
  <si>
    <t>4.75</t>
  </si>
  <si>
    <r>
      <rPr>
        <b/>
        <sz val="11"/>
        <rFont val="Arial Narrow"/>
        <family val="2"/>
      </rPr>
      <t>Сликовници со тврди корици</t>
    </r>
    <r>
      <rPr>
        <sz val="11"/>
        <rFont val="Arial Narrow"/>
        <family val="2"/>
      </rPr>
      <t xml:space="preserve"> со формат мин. Б5- разни за учење на бројки,букви, животни,сказни, и сл</t>
    </r>
  </si>
  <si>
    <t>деца од четири до шест години</t>
  </si>
  <si>
    <t>4.76</t>
  </si>
  <si>
    <t>4.77</t>
  </si>
  <si>
    <t>4.78</t>
  </si>
  <si>
    <r>
      <rPr>
        <b/>
        <sz val="11"/>
        <rFont val="Arial Narrow"/>
        <family val="2"/>
      </rPr>
      <t>Гињол кукли сет од 6:</t>
    </r>
    <r>
      <rPr>
        <sz val="11"/>
        <rFont val="Arial Narrow"/>
        <family val="2"/>
      </rPr>
      <t xml:space="preserve"> изработени од текстил кој не содржи повеќе од 1% антимон сметајќи на површина од 100 см²  со употреба и на делови од други материјали: кожа, гума, волна и сл. да бидат со ликови на момче и девојче, разни животински ликови, со височина мин 30см.</t>
    </r>
  </si>
  <si>
    <t>4.79</t>
  </si>
  <si>
    <r>
      <rPr>
        <b/>
        <sz val="11"/>
        <rFont val="Arial Narrow"/>
        <family val="2"/>
      </rPr>
      <t>Детски Сет кукли</t>
    </r>
    <r>
      <rPr>
        <sz val="11"/>
        <rFont val="Arial Narrow"/>
        <family val="2"/>
      </rPr>
      <t xml:space="preserve"> за игра на куклена претстава изработени од текстил кој не содржи повеќе од 1% антимон сметајќи на површина од 100 см²  со ликови на шумски животни,  минимална  димензија од 28 см до 32 см, сетот да содржи минимум 4 кукли, наменети за игра на деца од 4 години.  Играчката треба да е со СЕ ознака за квалитет или еквивалентно.</t>
    </r>
  </si>
  <si>
    <t>4.80</t>
  </si>
  <si>
    <r>
      <rPr>
        <b/>
        <sz val="11"/>
        <rFont val="Arial Narrow"/>
        <family val="2"/>
      </rPr>
      <t>Машка кукла</t>
    </r>
    <r>
      <rPr>
        <sz val="11"/>
        <rFont val="Arial Narrow"/>
        <family val="2"/>
      </rPr>
      <t xml:space="preserve">. Треба да е со минимум висина 39см. и да е изработена од мека гума (глава, раце и нозе) а телото да биде изработено од мек материјал наполнет со памук. Да е наменета за деца на возраст 36+месеци. Да е со СЕ ознака за квалитет или еквивалентно. Без остри рабови.  </t>
    </r>
  </si>
  <si>
    <t>4.81</t>
  </si>
  <si>
    <r>
      <rPr>
        <b/>
        <sz val="11"/>
        <rFont val="Arial Narrow"/>
        <family val="2"/>
      </rPr>
      <t>Женска кукла</t>
    </r>
    <r>
      <rPr>
        <sz val="11"/>
        <rFont val="Arial Narrow"/>
        <family val="2"/>
      </rPr>
      <t xml:space="preserve">. Треба да е со минимум висина 39см. и да е изработена од мека гума (глава, раце и нозе) а телото да биде изработено од мек материјал наполнет со памук. Да е наменета за деца на возраст 36+месеци. Да е со СЕ ознака за квалитет или еквивалентно. Без остри рабови.  </t>
    </r>
  </si>
  <si>
    <t>4.82</t>
  </si>
  <si>
    <r>
      <rPr>
        <b/>
        <sz val="11"/>
        <rFont val="Arial Narrow"/>
        <family val="2"/>
      </rPr>
      <t>Кукла.</t>
    </r>
    <r>
      <rPr>
        <sz val="11"/>
        <rFont val="Arial Narrow"/>
        <family val="2"/>
      </rPr>
      <t xml:space="preserve"> Треба да е со минимална висина 20 см и да е изработена од мека гума. Да е наменета за деца на возраст 36+месеци. Играчката да е со СЕ ознака за квалитет или еквивалентно. Без остри рабови. </t>
    </r>
  </si>
  <si>
    <t>4.83</t>
  </si>
  <si>
    <t>4.84</t>
  </si>
  <si>
    <r>
      <rPr>
        <b/>
        <sz val="11"/>
        <rFont val="Arial Narrow"/>
        <family val="2"/>
      </rPr>
      <t xml:space="preserve">Сет геометриски фигури 2д </t>
    </r>
    <r>
      <rPr>
        <sz val="11"/>
        <rFont val="Arial Narrow"/>
        <family val="2"/>
      </rPr>
      <t xml:space="preserve"> (квадрат, триаголник, круг, правоаголник...) најмалку 6 парчиња, со димензија мин. 10см</t>
    </r>
  </si>
  <si>
    <t>4.85</t>
  </si>
  <si>
    <r>
      <rPr>
        <b/>
        <sz val="11"/>
        <rFont val="Arial Narrow"/>
        <family val="2"/>
      </rPr>
      <t>Сет геометриски тела 3д</t>
    </r>
    <r>
      <rPr>
        <sz val="11"/>
        <rFont val="Arial Narrow"/>
        <family val="2"/>
      </rPr>
      <t xml:space="preserve">  (топка, цилиндар, квадрат, пирамида...) најмалку 6 парчиња, со димензија мин. 10см</t>
    </r>
  </si>
  <si>
    <t>4.86</t>
  </si>
  <si>
    <r>
      <rPr>
        <b/>
        <sz val="11"/>
        <rFont val="Arial Narrow"/>
        <family val="2"/>
      </rPr>
      <t>Дрвена сложувалка на тема математика</t>
    </r>
    <r>
      <rPr>
        <sz val="11"/>
        <rFont val="Arial Narrow"/>
        <family val="2"/>
      </rPr>
      <t xml:space="preserve"> со бројки со минимум 9 елементи кои претставуваат бројки, во повеќе бои со заоблени ивици за развивање чувство на сортирање, учење броеви итн. со нацртани и изрежани шаблони на дрвото. обоени со природни, еколошки, постојани и весели бои. Димензии на играта од минимум 30х20см. Изработена од буково дрво или еквивалентно. Играчката треба да ја носи ознаката за квалитет ,,CE” или еквивалентно.</t>
    </r>
  </si>
  <si>
    <t>4.87</t>
  </si>
  <si>
    <t>4.88</t>
  </si>
  <si>
    <r>
      <rPr>
        <b/>
        <sz val="11"/>
        <rFont val="Arial Narrow"/>
        <family val="2"/>
      </rPr>
      <t>Детска игра за ткаење,</t>
    </r>
    <r>
      <rPr>
        <sz val="11"/>
        <rFont val="Arial Narrow"/>
        <family val="2"/>
      </rPr>
      <t xml:space="preserve"> комплет од дрвена рамка изработена од буково дрво, пластични жици, и конец, со цел за учење на децата како се ткае. Димензии на рамката од минимум 25х20х2см, наменета за игра на деца од над 4 годишна возраст која има за цел распознавање на бои, моторика и координација на движење. Играчката треба да ја носи ознаката заквалитет ,,CE” или еквивалентно.</t>
    </r>
  </si>
  <si>
    <t>4.89</t>
  </si>
  <si>
    <r>
      <rPr>
        <b/>
        <sz val="11"/>
        <rFont val="Arial Narrow"/>
        <family val="2"/>
      </rPr>
      <t>Дрвена игра Сет Воз со шини</t>
    </r>
    <r>
      <rPr>
        <sz val="11"/>
        <rFont val="Arial Narrow"/>
        <family val="2"/>
      </rPr>
      <t xml:space="preserve"> изработено од каучуково дрво, обоени со природни, еколошки, постојани и весели бои, составен од минимум 12 елементи за склопување на шини, минимум димензија на цела пруга 55х25х1см (должина на склопени шини,ширина на скопени шини, висина на шина), со додаток на локомотива и вагони изработени од каучуково дрво, единечна димензија на локомотива и вагони од минимум 5х4х2см. Број на локомотива и вагони од минимум 3 парчиња. Играчката треба да ја носи ознаката за квалитет ,,CE” или еквивалентно.</t>
    </r>
  </si>
  <si>
    <t>4.90</t>
  </si>
  <si>
    <r>
      <rPr>
        <b/>
        <sz val="11"/>
        <rFont val="Arial Narrow"/>
        <family val="2"/>
      </rPr>
      <t>Булдожер пластичен</t>
    </r>
    <r>
      <rPr>
        <sz val="11"/>
        <rFont val="Arial Narrow"/>
        <family val="2"/>
      </rPr>
      <t xml:space="preserve">.Целиот треба да е направен од високо квалитетна пластика и со заоблени ивици со еколошки бои. Минимални димензии: 16 х 15 х 36 см.  Да е со СЕ ознака за квалитет или еквивалентно. Без остри рабови.  </t>
    </r>
  </si>
  <si>
    <t>4.91</t>
  </si>
  <si>
    <t>4.92</t>
  </si>
  <si>
    <r>
      <rPr>
        <b/>
        <sz val="11"/>
        <rFont val="Arial Narrow"/>
        <family val="2"/>
      </rPr>
      <t>Камион пластичен на кипање.</t>
    </r>
    <r>
      <rPr>
        <sz val="11"/>
        <rFont val="Arial Narrow"/>
        <family val="2"/>
      </rPr>
      <t xml:space="preserve">Целиот треба да е направен од високо квалитетна пластика и со заоблени ивици со еколошки бои, со минимални димензии: 44 х 79 х 48 см. Да поседува сертификат за квалитетот и за безбедност.Издржливост да се товари до 5 кг. Наменето за деца од 3-5 години. Да е со СЕ ознака за квалитет или еквивалентно. Без остри рабови.  </t>
    </r>
  </si>
  <si>
    <t>4.93</t>
  </si>
  <si>
    <t>4.94</t>
  </si>
  <si>
    <r>
      <rPr>
        <b/>
        <sz val="11"/>
        <rFont val="Arial Narrow"/>
        <family val="2"/>
      </rPr>
      <t>Кoњче клацкалка</t>
    </r>
    <r>
      <rPr>
        <sz val="11"/>
        <rFont val="Arial Narrow"/>
        <family val="2"/>
      </rPr>
      <t xml:space="preserve"> со минимални димензии 35 х 75 х 48 см, за возраст од 3 до 5 годинини, максимално оптоварување 25 кг. Ги стимулира моторните вештини. Играчката треба да ја носи ознаката за квалитет ,,CE” или еквивалентно. </t>
    </r>
  </si>
  <si>
    <t>4.95</t>
  </si>
  <si>
    <r>
      <rPr>
        <b/>
        <sz val="11"/>
        <rFont val="Arial Narrow"/>
        <family val="2"/>
      </rPr>
      <t xml:space="preserve">Сет коцки во кутија </t>
    </r>
    <r>
      <rPr>
        <sz val="11"/>
        <rFont val="Arial Narrow"/>
        <family val="2"/>
      </rPr>
      <t xml:space="preserve">составен  од мин. 100 пар. со четири различни форми на коцки во 5 различни бои со димензии од мин. 3 см. до максимум 9.5 см. и висина 3 см.  Наменети за деца од 36+ месеци. Коцките се со фина обработка без остри рабови. Да е изработен од високо квалитетна пластика без остри рабови. Играчката да е со СЕ ознака за квалитет или еквивалентно. </t>
    </r>
  </si>
  <si>
    <t>4.96</t>
  </si>
  <si>
    <r>
      <rPr>
        <b/>
        <sz val="11"/>
        <rFont val="Arial Narrow"/>
        <family val="2"/>
      </rPr>
      <t>Количка за песок со лопатка и гребула.</t>
    </r>
    <r>
      <rPr>
        <sz val="11"/>
        <rFont val="Arial Narrow"/>
        <family val="2"/>
      </rPr>
      <t xml:space="preserve"> Количката треба да има заоблени рачки за возење. Дополнително со количката треба да има пластична кофа со мин. димензии 15 х 28 см, лопатка, гребло и модла за играње во песок.  Целиот сет треба да е направен од високо квалитетна пластика и со заоблени ивици. Димензии на количката минимум 59 x 27 x 28 см.  Да е наменето за возраст на деца од 36+ месеци. Играчката треба да ја носи ознаката за квалитет ,,CE” или еквивалентно.</t>
    </r>
  </si>
  <si>
    <t>4.97</t>
  </si>
  <si>
    <r>
      <rPr>
        <b/>
        <sz val="11"/>
        <rFont val="Arial Narrow"/>
        <family val="2"/>
      </rPr>
      <t>Сет домашни животни.</t>
    </r>
    <r>
      <rPr>
        <sz val="11"/>
        <rFont val="Arial Narrow"/>
        <family val="2"/>
      </rPr>
      <t xml:space="preserve"> Сетот треба да биде составен од најмалку 8 домашни животни со димензии од минимум 15 x 7 см. Треба да биде изработен од високо квалитетна пластика/гума и да е наменет за деца на возраст 36+месеци. Играчката треба да ја носи ознаката за квалитет ,,CE” или еквивалентно.</t>
    </r>
  </si>
  <si>
    <t>4.98</t>
  </si>
  <si>
    <r>
      <rPr>
        <b/>
        <sz val="11"/>
        <rFont val="Arial Narrow"/>
        <family val="2"/>
      </rPr>
      <t>Сет диви животни</t>
    </r>
    <r>
      <rPr>
        <sz val="11"/>
        <rFont val="Arial Narrow"/>
        <family val="2"/>
      </rPr>
      <t>. Сетот треба да биде составен од најмалку 12 диви животни со димензии од минимум 11x9 см. Треба да биде изработен од високо квалитетна пластика/гума и да е наменет за деца на возраст 36+месеци. Играчката треба да ја носи ознаката за квалитет ,,CE” или еквивалентно.</t>
    </r>
  </si>
  <si>
    <t>4.99</t>
  </si>
  <si>
    <t>4.100</t>
  </si>
  <si>
    <t>4.101</t>
  </si>
  <si>
    <r>
      <rPr>
        <b/>
        <sz val="11"/>
        <rFont val="Arial Narrow"/>
        <family val="2"/>
      </rPr>
      <t xml:space="preserve">Сликовници со тврди корици </t>
    </r>
    <r>
      <rPr>
        <sz val="11"/>
        <rFont val="Arial Narrow"/>
        <family val="2"/>
      </rPr>
      <t>со формат мин. Б5- разни за учење на бројки, букви, животни, сказни, и сл</t>
    </r>
  </si>
  <si>
    <t>4.102</t>
  </si>
  <si>
    <r>
      <rPr>
        <b/>
        <sz val="11"/>
        <rFont val="Arial Narrow"/>
        <family val="2"/>
      </rPr>
      <t>Дрвен штафелај троножен</t>
    </r>
    <r>
      <rPr>
        <sz val="11"/>
        <rFont val="Arial Narrow"/>
        <family val="2"/>
      </rPr>
      <t>, со висина макс. 122 см</t>
    </r>
  </si>
  <si>
    <t>4.103</t>
  </si>
  <si>
    <t>4.104</t>
  </si>
  <si>
    <t>4.105</t>
  </si>
  <si>
    <r>
      <rPr>
        <b/>
        <sz val="11"/>
        <rFont val="Arial Narrow"/>
        <family val="2"/>
      </rPr>
      <t xml:space="preserve">Сет микроскоп. </t>
    </r>
    <r>
      <rPr>
        <sz val="11"/>
        <rFont val="Arial Narrow"/>
        <family val="2"/>
      </rPr>
      <t>Да е изработен од високо квалитетна пластика. Играчката да е со СЕ ознака за квалитет или еквивалентно.</t>
    </r>
  </si>
  <si>
    <t>4.106</t>
  </si>
  <si>
    <r>
      <rPr>
        <b/>
        <sz val="11"/>
        <rFont val="Arial Narrow"/>
        <family val="2"/>
      </rPr>
      <t>Сет за запознавање со сообраќајните знаци со минимум 12 елементи,</t>
    </r>
    <r>
      <rPr>
        <sz val="11"/>
        <rFont val="Arial Narrow"/>
        <family val="2"/>
      </rPr>
      <t xml:space="preserve"> (таблички на кои се нацртани сообраќајните знаци) со заоблени ивици изработен од  каучуково дрво, минимална висина на знаците од 10см и минимална димензија на табличката на знакот од 2х2см, да немаат составувачки елементи и да бидат наменети за деца со возраст од 2 до 6 години. Играчката треба да е со СЕ ознака за квалитет или еквивалентно.</t>
    </r>
  </si>
  <si>
    <t>4.107</t>
  </si>
  <si>
    <r>
      <rPr>
        <b/>
        <sz val="11"/>
        <rFont val="Arial Narrow"/>
        <family val="2"/>
      </rPr>
      <t>Алат сет.</t>
    </r>
    <r>
      <rPr>
        <sz val="11"/>
        <rFont val="Arial Narrow"/>
        <family val="2"/>
      </rPr>
      <t xml:space="preserve"> Треба да содржи најмалку 30 парчиња. Работната маса (постоље) треба да е со минимални димензии 70 x 28 x 44см. Треба да ги има следните алати: чекан, шрафилица, шрафцигер, менгеме, клешти, пила, клуч,  шрафови... Играчката треба да ја носи ознаката за квалитет ,,CE” или еквивалентно.</t>
    </r>
  </si>
  <si>
    <t>ВКУПНО ДЕЛ 4</t>
  </si>
  <si>
    <t>ДЕЛ 5 -ОПРЕМА ЗА НАДВОРЕШНО ИГРАЛИШТЕ</t>
  </si>
  <si>
    <t>5.1</t>
  </si>
  <si>
    <t>Комбинирано надворешно детско игралиште</t>
  </si>
  <si>
    <t>Детско игралиште изработено од чамова конструкција, составена oд столбови и греди со дим.10/12 см фиксирана на метални паупчи и бетонски постаменти 30/30/40 см во кои се вметнати анкер плочки, импрегнирана и обработена со премаз за дрво за надворешна употреба
1. Скали 75/175/112см 
  - Скалник 60/25/5см
  - Страница 20/5/200см
  - Ограда 2.5х5/66см
2. Куќичка на две нивоа 120/180/292см, платформа на 112см
  - Столбови и греди 10/12см
  - Платформа 120/180/2.5см
  -Ограда 2.5х5см
  - Кров од шиндра врз дрвена оплата д=2.5см
  - Тунел од пластична цевка Ф-80см
3. Висечки мост 60/127/80см
  -Платформа од летви 10/2.5см
  -Ограда од челичен синџир в=80см
4. Куќичка на 2 нивоа 120/180/382см, платформа на 30 см и 152см
- Столбови и греди 10/12см
- Платформа 120/180/2.5см
-Ограда 2.5/5см
Кров од шиндра врз дрвена оплата д=2.5см
5. Качувалка 86/188/10см
   -Платформа од летви 10/2.5см
  - Грип елементи д=2.5см
   -Јаже за качување</t>
  </si>
  <si>
    <t>6.Лизгалка од пластика 100/188/10см</t>
  </si>
  <si>
    <t xml:space="preserve">  - Платформа од летви 10/2.5см</t>
  </si>
  <si>
    <t xml:space="preserve">  - Грип елементи д=2.5см</t>
  </si>
  <si>
    <t xml:space="preserve">   -Јаже за качување </t>
  </si>
  <si>
    <t>7.Конструкција со 2 лулашки 260/200/242см</t>
  </si>
  <si>
    <t xml:space="preserve">ком-
плет. </t>
  </si>
  <si>
    <t>5.2</t>
  </si>
  <si>
    <t>Кл</t>
  </si>
  <si>
    <t xml:space="preserve">Дрвена клацкалка </t>
  </si>
  <si>
    <t>од дрвена греда, седалки и постоље со метални држачи и оков, фиксирано со 4 метални папучи за 1 клацкалка поставена на бетонски коцки 30/30/40см</t>
  </si>
  <si>
    <t>L=4.0 м</t>
  </si>
  <si>
    <t>5.3</t>
  </si>
  <si>
    <t>Ку</t>
  </si>
  <si>
    <t>Дрвена куќарка</t>
  </si>
  <si>
    <t>за деца изработена од чамово дрво, обрабоена и боена со опрема за дрво за надворешна употреба. Отвор за влез во куќарка од 60/110см и прозорски отвори од 3 страни 60/60см, двоводен кров покриен со шиндра.</t>
  </si>
  <si>
    <t>150/200/150см</t>
  </si>
  <si>
    <t>5.4</t>
  </si>
  <si>
    <t>Ле</t>
  </si>
  <si>
    <r>
      <t>Адаптација на постоечки летниковец во двор</t>
    </r>
    <r>
      <rPr>
        <sz val="11"/>
        <rFont val="Arial Narrow"/>
        <family val="2"/>
      </rPr>
      <t xml:space="preserve"> - Изработка по графички прилог, лист бр. 14</t>
    </r>
  </si>
  <si>
    <t>- Демонтажа на постоечка шестоаголна маса во летниковец изработена од челична конструкција и дрвени даски.</t>
  </si>
  <si>
    <t>- Изработка на нова клупа в=25см ш=42см од дрвени чамови даски 12/2.5см и челични профили 40/40/3мм заварени во "П" форма и анкерувани во под. L=160+160+160см</t>
  </si>
  <si>
    <t>- Изработка на надворешна облога на летниковец со мотиви на 'домино' од шперплоча дезен бреза со дебелина 18мм, фиксирани на постоечки дрвени столбови, челичен профил и нови челични профили 40/40/3мм како потконструкција за облогата.</t>
  </si>
  <si>
    <t>Парче со дим. 80/125см</t>
  </si>
  <si>
    <t>Парче со дим. 55/113см</t>
  </si>
  <si>
    <t>- Обработка на дрвото на целиот летниковец со лакирање за заштита на дрво за надворешна употреба. Осмоаголник со страна 220см и висина 240cm</t>
  </si>
  <si>
    <t>ВКУПНО ДЕЛ 5</t>
  </si>
  <si>
    <t>ДЕЛ 1-МЕБЕЛ</t>
  </si>
  <si>
    <t>ДДВ 18 %</t>
  </si>
  <si>
    <t>ВКУПНО ДЕЛ 1 СО ДДВ</t>
  </si>
  <si>
    <t>ВКУПНО ДЕЛ 4 СО ДДВ</t>
  </si>
  <si>
    <t xml:space="preserve">ДДВ 18 % </t>
  </si>
  <si>
    <t>ВКУПНО ДЕЛ 5 СО ДДВ</t>
  </si>
  <si>
    <r>
      <t xml:space="preserve">Печатар                                                                                         </t>
    </r>
    <r>
      <rPr>
        <b/>
        <sz val="9"/>
        <rFont val="Arial Narrow"/>
        <family val="2"/>
      </rPr>
      <t xml:space="preserve">Function: Print, copy, scan, fax 
Print resolution (min.): 600 dpi x 600 dpi
Print speed black A4 (min.):	20 ppm
Paper Size: A4
Duplex printing:  Automatic
Input Tray Capacity (min):  	100 sheets
Print languages	PCL 5c, PCL 6, PDF
Scan resolution: Up to 300 x 300 dpi (color and mono, ADF); Up to 600 x 600 dpi (color, flatbed); Up to 1200 x1200 dpi (mono, flatbed);
Ports: 1 USB 2.0; 1 Ethernet 10/100; 
Memory:	min 256 MB
Toner:	original included plus 2 pcs per printer
Warranty: min 2 year                                             </t>
    </r>
    <r>
      <rPr>
        <sz val="11"/>
        <rFont val="Arial Narrow"/>
        <family val="2"/>
      </rPr>
      <t>МАРКА/МОДЕЛ____________(да се наведе)</t>
    </r>
  </si>
  <si>
    <r>
      <t xml:space="preserve">Дигитален фотоапарат-камера, екран мин 2,7“ резолуција мин 20MP, 6х оптички зум </t>
    </r>
    <r>
      <rPr>
        <sz val="11"/>
        <rFont val="Arial Narrow"/>
        <family val="2"/>
      </rPr>
      <t>МАРКА/МОДЕЛ____________(да се наведе)</t>
    </r>
  </si>
  <si>
    <r>
      <t xml:space="preserve">Компјутер                                                                                   </t>
    </r>
    <r>
      <rPr>
        <b/>
        <sz val="9"/>
        <rFont val="Arial Narrow"/>
        <family val="2"/>
      </rPr>
      <t xml:space="preserve">     CPU:	                min: 4 cores;min 3.2 GHz;6MB Cache
Memory:  	min. 8GB 1600MHz, DDR4
Hard Disk:  	min. 1TB SATA (7200 RPM, min 32MB cache)
Optical Drive:  	SATA DVD+/-RW Drive
Graphics:	Integrated HD Graphics (min 1GB dedicated memory; Port: VGA, DVI, DisplayPort or HDMI, compatible to the monitor port)
Audio:  	Integrated HD audio with Internal or external Speakers
Operating System:	pre-installed licensed professional operating system (Windows 10 PRO or equivalent ), with hidden partition for recovery. Installation and recovery mediums (CD or DVD) must be provided
The operating system should successfully integrate all peripheral device attached with appropriate drivers for cooperation
-       Software for easy data back-up and recovery
-       Software for easy migration of personal settings
Software package for office work: Pre-installed Software tool for editing documents compatible for work with the existing documents created in Word, Excel, Power Point, and additional tools for mail, calendar, and contacts.Microsoft Office 2016 or equivalent.
Network:	Gigabit LAN
Keyboard (USB):QWERTY  (USB) 
Ports:	Min 6 x USB 2.0 and min 2 x USB 3.0; min. microphone in; audio headphone jack;
Mouse:	USB Optical Scroll Mouse (min 1000 DPI)
Monitor:	Min. 21.5" LED, Min. Resolution: 1920 x 1080, Light min: 250cd/m2, Contrast: min.  1000:1, viewing angle: 178° horizontal, 170° vertical, Response time max. 6ms, Aspect Ratio: Widescreen (16:9)
Warranty: min. 2 Years                              </t>
    </r>
    <r>
      <rPr>
        <sz val="11"/>
        <rFont val="Arial Narrow"/>
        <family val="2"/>
      </rPr>
      <t>МАРКА/МОДЕЛ____________(да се наведе)</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</si>
</sst>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_(* \(#,##0.00\);_(* &quot;-&quot;??_);_(@_)"/>
    <numFmt numFmtId="164" formatCode="0.0"/>
    <numFmt numFmtId="165" formatCode="#,##0.0"/>
  </numFmts>
  <fonts count="50">
    <font>
      <sz val="11"/>
      <color theme="1"/>
      <name val="Calibri"/>
      <family val="2"/>
      <scheme val="minor"/>
    </font>
    <font>
      <sz val="11"/>
      <name val="Arial"/>
      <family val="2"/>
      <charset val="204"/>
    </font>
    <font>
      <b/>
      <sz val="11"/>
      <name val="Arial"/>
      <family val="2"/>
    </font>
    <font>
      <sz val="11"/>
      <color theme="1"/>
      <name val="Arial"/>
      <family val="2"/>
      <charset val="204"/>
    </font>
    <font>
      <sz val="12"/>
      <color theme="1"/>
      <name val="Arial"/>
      <family val="2"/>
      <charset val="204"/>
    </font>
    <font>
      <b/>
      <sz val="12"/>
      <name val="Arial Narrow"/>
      <family val="2"/>
    </font>
    <font>
      <sz val="12"/>
      <name val="Arial Narrow"/>
      <family val="2"/>
    </font>
    <font>
      <b/>
      <sz val="10"/>
      <color theme="1"/>
      <name val="Arial Narrow"/>
      <family val="2"/>
    </font>
    <font>
      <b/>
      <sz val="12"/>
      <color theme="1"/>
      <name val="Arial Narrow"/>
      <family val="2"/>
    </font>
    <font>
      <sz val="12"/>
      <color theme="1"/>
      <name val="Arial Narrow"/>
      <family val="2"/>
    </font>
    <font>
      <b/>
      <sz val="11"/>
      <name val="Arial Narrow"/>
      <family val="2"/>
    </font>
    <font>
      <sz val="11"/>
      <name val="Arial Narrow"/>
      <family val="2"/>
      <charset val="204"/>
    </font>
    <font>
      <sz val="11"/>
      <color theme="1"/>
      <name val="Arial Narrow"/>
      <family val="2"/>
    </font>
    <font>
      <sz val="11"/>
      <name val="Arial Narrow"/>
      <family val="2"/>
    </font>
    <font>
      <sz val="10"/>
      <name val="Arial Narrow"/>
      <family val="2"/>
      <charset val="204"/>
    </font>
    <font>
      <sz val="10"/>
      <color theme="1"/>
      <name val="Arial Narrow"/>
      <family val="2"/>
    </font>
    <font>
      <sz val="10"/>
      <name val="Arial Narrow"/>
      <family val="2"/>
    </font>
    <font>
      <sz val="10"/>
      <name val="Arial"/>
      <family val="2"/>
    </font>
    <font>
      <b/>
      <sz val="11"/>
      <color theme="1"/>
      <name val="Arial Narrow"/>
      <family val="2"/>
    </font>
    <font>
      <sz val="11"/>
      <color rgb="FFFF0000"/>
      <name val="Arial Narrow"/>
      <family val="2"/>
    </font>
    <font>
      <b/>
      <sz val="11"/>
      <color rgb="FFFF0000"/>
      <name val="Arial Narrow"/>
      <family val="2"/>
    </font>
    <font>
      <b/>
      <sz val="10"/>
      <color theme="1"/>
      <name val="Arial"/>
      <family val="2"/>
      <charset val="204"/>
    </font>
    <font>
      <sz val="8"/>
      <color theme="1"/>
      <name val="Arial Narrow"/>
      <family val="2"/>
    </font>
    <font>
      <sz val="10"/>
      <color theme="1"/>
      <name val="Arial"/>
      <family val="2"/>
      <charset val="204"/>
    </font>
    <font>
      <b/>
      <sz val="11"/>
      <name val="Arial Narrow"/>
      <family val="2"/>
      <charset val="204"/>
    </font>
    <font>
      <b/>
      <sz val="11"/>
      <color indexed="9"/>
      <name val="Arial Narrow"/>
      <family val="2"/>
    </font>
    <font>
      <sz val="12"/>
      <color indexed="9"/>
      <name val="Arial Narrow"/>
      <family val="2"/>
    </font>
    <font>
      <sz val="10"/>
      <color theme="1"/>
      <name val="Arial Narrow"/>
      <family val="2"/>
      <charset val="204"/>
    </font>
    <font>
      <b/>
      <sz val="9"/>
      <name val="Arial"/>
      <family val="2"/>
    </font>
    <font>
      <sz val="9"/>
      <name val="Arial"/>
      <family val="2"/>
    </font>
    <font>
      <b/>
      <sz val="9"/>
      <color theme="1"/>
      <name val="Arial"/>
      <family val="2"/>
    </font>
    <font>
      <sz val="9"/>
      <name val="Arial Narrow"/>
      <family val="2"/>
    </font>
    <font>
      <b/>
      <sz val="14"/>
      <color theme="1"/>
      <name val="Arial Narrow"/>
      <family val="2"/>
    </font>
    <font>
      <b/>
      <sz val="10"/>
      <name val="Arial Narrow"/>
      <family val="2"/>
    </font>
    <font>
      <sz val="11"/>
      <color theme="1"/>
      <name val="Arial Narrow"/>
      <family val="2"/>
      <charset val="204"/>
    </font>
    <font>
      <b/>
      <sz val="11"/>
      <color theme="1"/>
      <name val="Arial Narrow"/>
      <family val="2"/>
      <charset val="204"/>
    </font>
    <font>
      <b/>
      <sz val="9"/>
      <name val="Arial Narrow"/>
      <family val="2"/>
    </font>
    <font>
      <sz val="8"/>
      <color theme="1"/>
      <name val="Arial"/>
      <family val="2"/>
      <charset val="204"/>
    </font>
    <font>
      <b/>
      <sz val="10"/>
      <name val="Arial Narrow"/>
      <family val="2"/>
      <charset val="204"/>
    </font>
    <font>
      <b/>
      <sz val="12"/>
      <name val="Arial Narrow"/>
      <family val="2"/>
      <charset val="204"/>
    </font>
    <font>
      <b/>
      <sz val="12"/>
      <color theme="1"/>
      <name val="Arial Narrow"/>
      <family val="2"/>
      <charset val="204"/>
    </font>
    <font>
      <sz val="11"/>
      <name val="Calibri"/>
      <family val="2"/>
    </font>
    <font>
      <b/>
      <sz val="11"/>
      <color theme="1"/>
      <name val="Arial"/>
      <family val="2"/>
    </font>
    <font>
      <b/>
      <sz val="10"/>
      <name val="Arial"/>
      <family val="2"/>
    </font>
    <font>
      <sz val="11"/>
      <color rgb="FF000000"/>
      <name val="Arial"/>
      <family val="2"/>
      <charset val="204"/>
    </font>
    <font>
      <sz val="11"/>
      <color rgb="FF000000"/>
      <name val="Arial Narrow"/>
      <family val="2"/>
    </font>
    <font>
      <b/>
      <sz val="10"/>
      <name val="Macedonian Helv"/>
      <family val="2"/>
    </font>
    <font>
      <b/>
      <sz val="11"/>
      <name val="Arial"/>
      <family val="2"/>
      <charset val="204"/>
    </font>
    <font>
      <b/>
      <sz val="10"/>
      <color theme="1"/>
      <name val="Arial Narrow"/>
      <family val="2"/>
      <charset val="204"/>
    </font>
    <font>
      <sz val="10"/>
      <name val="Arial"/>
      <family val="2"/>
      <charset val="204"/>
    </font>
  </fonts>
  <fills count="10">
    <fill>
      <patternFill patternType="none"/>
    </fill>
    <fill>
      <patternFill patternType="gray125"/>
    </fill>
    <fill>
      <patternFill patternType="solid">
        <fgColor theme="5" tint="0.59999389629810485"/>
        <bgColor indexed="64"/>
      </patternFill>
    </fill>
    <fill>
      <patternFill patternType="solid">
        <fgColor theme="0" tint="-0.14999847407452621"/>
        <bgColor indexed="64"/>
      </patternFill>
    </fill>
    <fill>
      <patternFill patternType="solid">
        <fgColor theme="8" tint="0.39997558519241921"/>
        <bgColor indexed="64"/>
      </patternFill>
    </fill>
    <fill>
      <patternFill patternType="solid">
        <fgColor theme="0"/>
        <bgColor indexed="64"/>
      </patternFill>
    </fill>
    <fill>
      <patternFill patternType="solid">
        <fgColor theme="8" tint="-0.249977111117893"/>
        <bgColor indexed="64"/>
      </patternFill>
    </fill>
    <fill>
      <patternFill patternType="solid">
        <fgColor rgb="FFFFFF00"/>
        <bgColor indexed="64"/>
      </patternFill>
    </fill>
    <fill>
      <patternFill patternType="solid">
        <fgColor theme="3" tint="0.39997558519241921"/>
        <bgColor indexed="64"/>
      </patternFill>
    </fill>
    <fill>
      <patternFill patternType="solid">
        <fgColor theme="4" tint="0.39997558519241921"/>
        <bgColor indexed="64"/>
      </patternFill>
    </fill>
  </fills>
  <borders count="6">
    <border>
      <left/>
      <right/>
      <top/>
      <bottom/>
      <diagonal/>
    </border>
    <border>
      <left style="medium">
        <color indexed="8"/>
      </left>
      <right style="medium">
        <color indexed="8"/>
      </right>
      <top style="medium">
        <color indexed="8"/>
      </top>
      <bottom style="medium">
        <color indexed="8"/>
      </bottom>
      <diagonal/>
    </border>
    <border>
      <left style="thin">
        <color indexed="64"/>
      </left>
      <right style="thin">
        <color indexed="64"/>
      </right>
      <top/>
      <bottom/>
      <diagonal/>
    </border>
    <border>
      <left style="medium">
        <color indexed="8"/>
      </left>
      <right/>
      <top style="medium">
        <color indexed="8"/>
      </top>
      <bottom style="medium">
        <color indexed="8"/>
      </bottom>
      <diagonal/>
    </border>
    <border>
      <left/>
      <right/>
      <top style="medium">
        <color indexed="8"/>
      </top>
      <bottom style="medium">
        <color indexed="8"/>
      </bottom>
      <diagonal/>
    </border>
    <border>
      <left/>
      <right style="medium">
        <color indexed="8"/>
      </right>
      <top style="medium">
        <color indexed="8"/>
      </top>
      <bottom style="medium">
        <color indexed="8"/>
      </bottom>
      <diagonal/>
    </border>
  </borders>
  <cellStyleXfs count="2">
    <xf numFmtId="0" fontId="0" fillId="0" borderId="0"/>
    <xf numFmtId="0" fontId="49" fillId="0" borderId="0"/>
  </cellStyleXfs>
  <cellXfs count="272">
    <xf numFmtId="0" fontId="0" fillId="0" borderId="0" xfId="0"/>
    <xf numFmtId="49" fontId="7" fillId="3" borderId="1" xfId="0" applyNumberFormat="1" applyFont="1" applyFill="1" applyBorder="1" applyAlignment="1">
      <alignment horizontal="center" vertical="center" wrapText="1"/>
    </xf>
    <xf numFmtId="0" fontId="7" fillId="3" borderId="1" xfId="0" applyFont="1" applyFill="1" applyBorder="1" applyAlignment="1">
      <alignment horizontal="center" vertical="center" wrapText="1"/>
    </xf>
    <xf numFmtId="4" fontId="7" fillId="3" borderId="1" xfId="0" applyNumberFormat="1" applyFont="1" applyFill="1" applyBorder="1" applyAlignment="1">
      <alignment horizontal="center" vertical="center" wrapText="1"/>
    </xf>
    <xf numFmtId="49" fontId="8" fillId="4" borderId="1" xfId="0" applyNumberFormat="1" applyFont="1" applyFill="1" applyBorder="1" applyAlignment="1">
      <alignment horizontal="center" vertical="top" wrapText="1"/>
    </xf>
    <xf numFmtId="0" fontId="8" fillId="4" borderId="1" xfId="0" applyFont="1" applyFill="1" applyBorder="1" applyAlignment="1">
      <alignment horizontal="right" vertical="center" wrapText="1"/>
    </xf>
    <xf numFmtId="0" fontId="8" fillId="4" borderId="1" xfId="0" applyFont="1" applyFill="1" applyBorder="1" applyAlignment="1">
      <alignment horizontal="left" vertical="center" wrapText="1"/>
    </xf>
    <xf numFmtId="0" fontId="9" fillId="4" borderId="1" xfId="0" applyFont="1" applyFill="1" applyBorder="1" applyAlignment="1">
      <alignment horizontal="center" vertical="center" wrapText="1"/>
    </xf>
    <xf numFmtId="0" fontId="8" fillId="4" borderId="1" xfId="0" applyFont="1" applyFill="1" applyBorder="1" applyAlignment="1">
      <alignment horizontal="center" vertical="center" wrapText="1"/>
    </xf>
    <xf numFmtId="49" fontId="10" fillId="0" borderId="1" xfId="0" applyNumberFormat="1" applyFont="1" applyBorder="1" applyAlignment="1">
      <alignment horizontal="left" vertical="center" wrapText="1"/>
    </xf>
    <xf numFmtId="2" fontId="10" fillId="0" borderId="1" xfId="0" applyNumberFormat="1" applyFont="1" applyBorder="1" applyAlignment="1">
      <alignment horizontal="left" vertical="center" wrapText="1"/>
    </xf>
    <xf numFmtId="1" fontId="10" fillId="3" borderId="1" xfId="0" applyNumberFormat="1" applyFont="1" applyFill="1" applyBorder="1" applyAlignment="1">
      <alignment horizontal="left" vertical="center" wrapText="1"/>
    </xf>
    <xf numFmtId="49" fontId="10" fillId="0" borderId="1" xfId="0" applyNumberFormat="1" applyFont="1" applyBorder="1" applyAlignment="1">
      <alignment horizontal="center" vertical="center" wrapText="1"/>
    </xf>
    <xf numFmtId="0" fontId="10" fillId="5" borderId="1" xfId="0" applyFont="1" applyFill="1" applyBorder="1" applyAlignment="1">
      <alignment horizontal="center" vertical="center"/>
    </xf>
    <xf numFmtId="2" fontId="11" fillId="0" borderId="1" xfId="0" applyNumberFormat="1" applyFont="1" applyBorder="1" applyAlignment="1">
      <alignment horizontal="center" vertical="center" wrapText="1"/>
    </xf>
    <xf numFmtId="0" fontId="10" fillId="5" borderId="1" xfId="0" applyFont="1" applyFill="1" applyBorder="1" applyAlignment="1">
      <alignment horizontal="center" vertical="top"/>
    </xf>
    <xf numFmtId="0" fontId="13" fillId="0" borderId="1" xfId="0" applyFont="1" applyFill="1" applyBorder="1" applyAlignment="1">
      <alignment horizontal="left" vertical="top" wrapText="1"/>
    </xf>
    <xf numFmtId="0" fontId="14" fillId="0" borderId="1" xfId="0" applyFont="1" applyFill="1" applyBorder="1" applyAlignment="1">
      <alignment horizontal="center" vertical="center" wrapText="1"/>
    </xf>
    <xf numFmtId="0" fontId="10" fillId="3" borderId="1" xfId="0" applyFont="1" applyFill="1" applyBorder="1" applyAlignment="1">
      <alignment horizontal="center" vertical="center" wrapText="1"/>
    </xf>
    <xf numFmtId="0" fontId="10" fillId="0" borderId="1" xfId="0" applyFont="1" applyFill="1" applyBorder="1" applyAlignment="1">
      <alignment horizontal="right" vertical="top" wrapText="1"/>
    </xf>
    <xf numFmtId="2" fontId="13" fillId="0" borderId="1" xfId="0" applyNumberFormat="1" applyFont="1" applyBorder="1" applyAlignment="1">
      <alignment horizontal="center" vertical="center" wrapText="1"/>
    </xf>
    <xf numFmtId="1" fontId="10" fillId="3" borderId="1" xfId="0" applyNumberFormat="1" applyFont="1" applyFill="1" applyBorder="1" applyAlignment="1">
      <alignment horizontal="center" vertical="center" wrapText="1"/>
    </xf>
    <xf numFmtId="0" fontId="13" fillId="0" borderId="1" xfId="0" applyFont="1" applyFill="1" applyBorder="1" applyAlignment="1">
      <alignment horizontal="justify" vertical="center" wrapText="1"/>
    </xf>
    <xf numFmtId="0" fontId="13" fillId="0" borderId="1" xfId="0" applyFont="1" applyBorder="1" applyAlignment="1">
      <alignment horizontal="left" vertical="top" wrapText="1"/>
    </xf>
    <xf numFmtId="0" fontId="10" fillId="0" borderId="1" xfId="0" applyFont="1" applyFill="1" applyBorder="1" applyAlignment="1">
      <alignment horizontal="right" vertical="center" wrapText="1"/>
    </xf>
    <xf numFmtId="49" fontId="10" fillId="0" borderId="1" xfId="0" applyNumberFormat="1" applyFont="1" applyFill="1" applyBorder="1" applyAlignment="1">
      <alignment horizontal="center" vertical="center" wrapText="1"/>
    </xf>
    <xf numFmtId="0" fontId="16" fillId="0" borderId="1" xfId="0" applyFont="1" applyFill="1" applyBorder="1"/>
    <xf numFmtId="0" fontId="10" fillId="0" borderId="1" xfId="0" applyFont="1" applyFill="1" applyBorder="1" applyAlignment="1">
      <alignment horizontal="justify" vertical="top" wrapText="1"/>
    </xf>
    <xf numFmtId="2" fontId="11" fillId="0" borderId="1" xfId="0" applyNumberFormat="1" applyFont="1" applyFill="1" applyBorder="1" applyAlignment="1">
      <alignment horizontal="center" vertical="center" wrapText="1"/>
    </xf>
    <xf numFmtId="0" fontId="10" fillId="0" borderId="1" xfId="0" applyFont="1" applyFill="1" applyBorder="1" applyAlignment="1">
      <alignment horizontal="center" vertical="top"/>
    </xf>
    <xf numFmtId="0" fontId="17" fillId="0" borderId="1" xfId="0" applyFont="1" applyFill="1" applyBorder="1" applyAlignment="1">
      <alignment horizontal="center" vertical="center"/>
    </xf>
    <xf numFmtId="0" fontId="13" fillId="0" borderId="1" xfId="0" applyFont="1" applyFill="1" applyBorder="1" applyAlignment="1">
      <alignment horizontal="justify" vertical="top" wrapText="1"/>
    </xf>
    <xf numFmtId="0" fontId="10" fillId="0" borderId="1" xfId="0" applyFont="1" applyFill="1" applyBorder="1" applyAlignment="1">
      <alignment horizontal="left" vertical="center" wrapText="1"/>
    </xf>
    <xf numFmtId="0" fontId="13" fillId="0" borderId="1" xfId="0" applyFont="1" applyBorder="1" applyAlignment="1">
      <alignment vertical="top" wrapText="1"/>
    </xf>
    <xf numFmtId="2" fontId="10" fillId="0" borderId="1" xfId="0" applyNumberFormat="1" applyFont="1" applyBorder="1" applyAlignment="1">
      <alignment horizontal="right" vertical="center" wrapText="1"/>
    </xf>
    <xf numFmtId="3" fontId="10" fillId="3" borderId="1" xfId="0" applyNumberFormat="1" applyFont="1" applyFill="1" applyBorder="1" applyAlignment="1">
      <alignment horizontal="center" vertical="center" wrapText="1"/>
    </xf>
    <xf numFmtId="164" fontId="10" fillId="0" borderId="1" xfId="0" applyNumberFormat="1" applyFont="1" applyBorder="1" applyAlignment="1">
      <alignment horizontal="center" vertical="center" wrapText="1"/>
    </xf>
    <xf numFmtId="49" fontId="18" fillId="6" borderId="1" xfId="0" applyNumberFormat="1" applyFont="1" applyFill="1" applyBorder="1" applyAlignment="1">
      <alignment horizontal="center" vertical="center" wrapText="1"/>
    </xf>
    <xf numFmtId="0" fontId="8" fillId="6" borderId="1" xfId="0" applyFont="1" applyFill="1" applyBorder="1" applyAlignment="1">
      <alignment horizontal="center" vertical="center" wrapText="1"/>
    </xf>
    <xf numFmtId="0" fontId="8" fillId="6" borderId="1" xfId="0" applyFont="1" applyFill="1" applyBorder="1" applyAlignment="1">
      <alignment vertical="center" wrapText="1"/>
    </xf>
    <xf numFmtId="0" fontId="16" fillId="6" borderId="1" xfId="0" applyFont="1" applyFill="1" applyBorder="1" applyAlignment="1">
      <alignment horizontal="center" vertical="center" wrapText="1"/>
    </xf>
    <xf numFmtId="3" fontId="5" fillId="6" borderId="1" xfId="0" applyNumberFormat="1" applyFont="1" applyFill="1" applyBorder="1" applyAlignment="1">
      <alignment horizontal="center" vertical="center" wrapText="1"/>
    </xf>
    <xf numFmtId="49" fontId="10" fillId="5" borderId="1" xfId="0" applyNumberFormat="1" applyFont="1" applyFill="1" applyBorder="1" applyAlignment="1">
      <alignment horizontal="center" vertical="top"/>
    </xf>
    <xf numFmtId="0" fontId="16" fillId="0" borderId="1" xfId="0" applyFont="1" applyBorder="1" applyAlignment="1">
      <alignment horizontal="center" vertical="center" wrapText="1"/>
    </xf>
    <xf numFmtId="0" fontId="8" fillId="4" borderId="1" xfId="0" applyFont="1" applyFill="1" applyBorder="1" applyAlignment="1">
      <alignment vertical="center" wrapText="1"/>
    </xf>
    <xf numFmtId="0" fontId="16" fillId="4" borderId="1" xfId="0" applyFont="1" applyFill="1" applyBorder="1" applyAlignment="1">
      <alignment horizontal="center" vertical="center" wrapText="1"/>
    </xf>
    <xf numFmtId="3" fontId="5" fillId="4" borderId="1" xfId="0" applyNumberFormat="1" applyFont="1" applyFill="1" applyBorder="1" applyAlignment="1">
      <alignment horizontal="center" vertical="center" wrapText="1"/>
    </xf>
    <xf numFmtId="49" fontId="10" fillId="0" borderId="1" xfId="0" applyNumberFormat="1" applyFont="1" applyFill="1" applyBorder="1" applyAlignment="1">
      <alignment horizontal="center" vertical="top"/>
    </xf>
    <xf numFmtId="0" fontId="10" fillId="0" borderId="1" xfId="0" applyFont="1" applyFill="1" applyBorder="1" applyAlignment="1">
      <alignment horizontal="left" vertical="top" wrapText="1"/>
    </xf>
    <xf numFmtId="0" fontId="16" fillId="0" borderId="1" xfId="0" applyFont="1" applyBorder="1" applyAlignment="1">
      <alignment horizontal="center" vertical="center"/>
    </xf>
    <xf numFmtId="0" fontId="10" fillId="0" borderId="1" xfId="0" applyFont="1" applyFill="1" applyBorder="1" applyAlignment="1">
      <alignment vertical="top" wrapText="1"/>
    </xf>
    <xf numFmtId="49" fontId="10" fillId="0" borderId="1" xfId="0" applyNumberFormat="1" applyFont="1" applyFill="1" applyBorder="1" applyAlignment="1">
      <alignment horizontal="center" vertical="center"/>
    </xf>
    <xf numFmtId="49" fontId="10" fillId="5" borderId="1" xfId="0" applyNumberFormat="1" applyFont="1" applyFill="1" applyBorder="1" applyAlignment="1">
      <alignment horizontal="center" vertical="center"/>
    </xf>
    <xf numFmtId="0" fontId="19" fillId="0" borderId="1" xfId="0" applyFont="1" applyBorder="1" applyAlignment="1">
      <alignment horizontal="center" vertical="center" wrapText="1"/>
    </xf>
    <xf numFmtId="3" fontId="20" fillId="3" borderId="1" xfId="0" applyNumberFormat="1" applyFont="1" applyFill="1" applyBorder="1" applyAlignment="1">
      <alignment horizontal="center" vertical="center" wrapText="1"/>
    </xf>
    <xf numFmtId="49" fontId="20" fillId="5" borderId="1" xfId="0" applyNumberFormat="1" applyFont="1" applyFill="1" applyBorder="1" applyAlignment="1">
      <alignment horizontal="center" vertical="top"/>
    </xf>
    <xf numFmtId="0" fontId="20" fillId="5" borderId="1" xfId="0" applyFont="1" applyFill="1" applyBorder="1" applyAlignment="1">
      <alignment horizontal="center" vertical="top"/>
    </xf>
    <xf numFmtId="0" fontId="13" fillId="0" borderId="1" xfId="0" applyFont="1" applyFill="1" applyBorder="1" applyAlignment="1">
      <alignment horizontal="left" wrapText="1"/>
    </xf>
    <xf numFmtId="0" fontId="10" fillId="3" borderId="1" xfId="0" applyNumberFormat="1" applyFont="1" applyFill="1" applyBorder="1" applyAlignment="1">
      <alignment horizontal="center" vertical="center" wrapText="1"/>
    </xf>
    <xf numFmtId="0" fontId="10" fillId="0" borderId="1" xfId="0" applyFont="1" applyFill="1" applyBorder="1" applyAlignment="1">
      <alignment horizontal="center" vertical="center"/>
    </xf>
    <xf numFmtId="0" fontId="13" fillId="0" borderId="1" xfId="0" applyFont="1" applyBorder="1" applyAlignment="1">
      <alignment horizontal="justify" wrapText="1"/>
    </xf>
    <xf numFmtId="0" fontId="13" fillId="0" borderId="1" xfId="0" applyFont="1" applyBorder="1" applyAlignment="1">
      <alignment horizontal="justify" vertical="top" wrapText="1"/>
    </xf>
    <xf numFmtId="0" fontId="10" fillId="0" borderId="1" xfId="0" applyFont="1" applyBorder="1" applyAlignment="1">
      <alignment horizontal="right" vertical="center" wrapText="1"/>
    </xf>
    <xf numFmtId="0" fontId="10" fillId="0" borderId="1" xfId="0" applyFont="1" applyFill="1" applyBorder="1" applyAlignment="1">
      <alignment horizontal="center" vertical="center" wrapText="1"/>
    </xf>
    <xf numFmtId="0" fontId="13" fillId="0" borderId="1" xfId="0" applyFont="1" applyFill="1" applyBorder="1" applyAlignment="1">
      <alignment horizontal="center" vertical="top" wrapText="1"/>
    </xf>
    <xf numFmtId="0" fontId="19" fillId="0" borderId="1" xfId="0" applyFont="1" applyFill="1" applyBorder="1" applyAlignment="1">
      <alignment horizontal="center" vertical="center" wrapText="1"/>
    </xf>
    <xf numFmtId="0" fontId="20" fillId="3" borderId="1" xfId="0" applyNumberFormat="1" applyFont="1" applyFill="1" applyBorder="1" applyAlignment="1">
      <alignment horizontal="center" vertical="center" wrapText="1"/>
    </xf>
    <xf numFmtId="0" fontId="20" fillId="0" borderId="1" xfId="0" applyFont="1" applyFill="1" applyBorder="1" applyAlignment="1">
      <alignment horizontal="center" vertical="center" wrapText="1"/>
    </xf>
    <xf numFmtId="0" fontId="13" fillId="0" borderId="1" xfId="0" applyFont="1" applyFill="1" applyBorder="1" applyAlignment="1">
      <alignment horizontal="center" vertical="center" wrapText="1"/>
    </xf>
    <xf numFmtId="0" fontId="10" fillId="0" borderId="1" xfId="0" applyFont="1" applyFill="1" applyBorder="1" applyAlignment="1">
      <alignment horizontal="left" wrapText="1"/>
    </xf>
    <xf numFmtId="0" fontId="10" fillId="0" borderId="1" xfId="0" applyFont="1" applyFill="1" applyBorder="1" applyAlignment="1">
      <alignment horizontal="center" vertical="top" wrapText="1"/>
    </xf>
    <xf numFmtId="0" fontId="16" fillId="0" borderId="1" xfId="0" applyFont="1" applyFill="1" applyBorder="1" applyAlignment="1">
      <alignment horizontal="center" vertical="center" wrapText="1"/>
    </xf>
    <xf numFmtId="0" fontId="13" fillId="0" borderId="1" xfId="0" applyFont="1" applyFill="1" applyBorder="1" applyAlignment="1">
      <alignment horizontal="left" vertical="center" wrapText="1"/>
    </xf>
    <xf numFmtId="0" fontId="13" fillId="3" borderId="1" xfId="0" applyNumberFormat="1" applyFont="1" applyFill="1" applyBorder="1" applyAlignment="1">
      <alignment horizontal="center" vertical="center" wrapText="1"/>
    </xf>
    <xf numFmtId="0" fontId="13" fillId="0" borderId="1" xfId="0" applyFont="1" applyBorder="1" applyAlignment="1">
      <alignment horizontal="center" vertical="center" wrapText="1"/>
    </xf>
    <xf numFmtId="49" fontId="8" fillId="4" borderId="1" xfId="0" applyNumberFormat="1" applyFont="1" applyFill="1" applyBorder="1" applyAlignment="1">
      <alignment horizontal="center" vertical="center" wrapText="1"/>
    </xf>
    <xf numFmtId="0" fontId="18" fillId="0" borderId="1" xfId="0" applyFont="1" applyFill="1" applyBorder="1" applyAlignment="1">
      <alignment vertical="center" wrapText="1"/>
    </xf>
    <xf numFmtId="0" fontId="22" fillId="0" borderId="1" xfId="0" applyFont="1" applyBorder="1" applyAlignment="1">
      <alignment vertical="center"/>
    </xf>
    <xf numFmtId="0" fontId="13" fillId="0" borderId="1" xfId="0" applyFont="1" applyFill="1" applyBorder="1" applyAlignment="1">
      <alignment horizontal="justify" wrapText="1"/>
    </xf>
    <xf numFmtId="3" fontId="10" fillId="3" borderId="1" xfId="0" applyNumberFormat="1" applyFont="1" applyFill="1" applyBorder="1" applyAlignment="1">
      <alignment horizontal="center" vertical="center"/>
    </xf>
    <xf numFmtId="0" fontId="23" fillId="0" borderId="1" xfId="0" applyFont="1" applyFill="1" applyBorder="1"/>
    <xf numFmtId="0" fontId="23" fillId="0" borderId="1" xfId="0" applyFont="1" applyFill="1" applyBorder="1" applyAlignment="1">
      <alignment horizontal="center"/>
    </xf>
    <xf numFmtId="4" fontId="13" fillId="3" borderId="1" xfId="0" applyNumberFormat="1" applyFont="1" applyFill="1" applyBorder="1" applyAlignment="1">
      <alignment horizontal="center" vertical="center"/>
    </xf>
    <xf numFmtId="0" fontId="18" fillId="0" borderId="1" xfId="0" applyFont="1" applyFill="1" applyBorder="1" applyAlignment="1">
      <alignment horizontal="center" vertical="top" wrapText="1"/>
    </xf>
    <xf numFmtId="0" fontId="13" fillId="0" borderId="1" xfId="0" applyFont="1" applyFill="1" applyBorder="1" applyAlignment="1">
      <alignment vertical="center" wrapText="1"/>
    </xf>
    <xf numFmtId="0" fontId="24" fillId="0" borderId="1" xfId="0" applyFont="1" applyFill="1" applyBorder="1" applyAlignment="1">
      <alignment horizontal="justify" vertical="top" wrapText="1"/>
    </xf>
    <xf numFmtId="0" fontId="13" fillId="5" borderId="1" xfId="0" applyFont="1" applyFill="1" applyBorder="1" applyAlignment="1">
      <alignment horizontal="center" vertical="top" wrapText="1"/>
    </xf>
    <xf numFmtId="0" fontId="10" fillId="0" borderId="1" xfId="0" applyNumberFormat="1" applyFont="1" applyBorder="1" applyAlignment="1">
      <alignment horizontal="right" vertical="center" wrapText="1"/>
    </xf>
    <xf numFmtId="49" fontId="18" fillId="4" borderId="1" xfId="0" applyNumberFormat="1" applyFont="1" applyFill="1" applyBorder="1" applyAlignment="1">
      <alignment horizontal="center" vertical="center" wrapText="1"/>
    </xf>
    <xf numFmtId="3" fontId="6" fillId="4" borderId="1" xfId="0" applyNumberFormat="1" applyFont="1" applyFill="1" applyBorder="1" applyAlignment="1">
      <alignment horizontal="center" vertical="center" wrapText="1"/>
    </xf>
    <xf numFmtId="4" fontId="9" fillId="4" borderId="1" xfId="0" applyNumberFormat="1" applyFont="1" applyFill="1" applyBorder="1" applyAlignment="1">
      <alignment horizontal="center" vertical="center" wrapText="1"/>
    </xf>
    <xf numFmtId="49" fontId="25" fillId="0" borderId="1" xfId="0" applyNumberFormat="1" applyFont="1" applyFill="1" applyBorder="1" applyAlignment="1">
      <alignment horizontal="center" vertical="top" wrapText="1"/>
    </xf>
    <xf numFmtId="0" fontId="26" fillId="0" borderId="1" xfId="0" applyFont="1" applyFill="1" applyBorder="1" applyAlignment="1">
      <alignment vertical="top" wrapText="1"/>
    </xf>
    <xf numFmtId="0" fontId="12" fillId="0" borderId="1" xfId="0" applyFont="1" applyFill="1" applyBorder="1" applyAlignment="1">
      <alignment vertical="center" wrapText="1"/>
    </xf>
    <xf numFmtId="0" fontId="27" fillId="0" borderId="1" xfId="0" applyFont="1" applyFill="1" applyBorder="1" applyAlignment="1">
      <alignment horizontal="center" vertical="center" wrapText="1"/>
    </xf>
    <xf numFmtId="0" fontId="18" fillId="3" borderId="1" xfId="0" applyFont="1" applyFill="1" applyBorder="1" applyAlignment="1">
      <alignment horizontal="center" vertical="center" wrapText="1"/>
    </xf>
    <xf numFmtId="49" fontId="10" fillId="0" borderId="1" xfId="0" applyNumberFormat="1" applyFont="1" applyBorder="1" applyAlignment="1">
      <alignment horizontal="center" vertical="top" wrapText="1"/>
    </xf>
    <xf numFmtId="0" fontId="14" fillId="0" borderId="1" xfId="0" applyFont="1" applyFill="1" applyBorder="1" applyAlignment="1">
      <alignment horizontal="center" vertical="top" wrapText="1"/>
    </xf>
    <xf numFmtId="0" fontId="10" fillId="0" borderId="1" xfId="0" applyFont="1" applyBorder="1" applyAlignment="1">
      <alignment horizontal="left" vertical="center" wrapText="1"/>
    </xf>
    <xf numFmtId="0" fontId="11" fillId="0" borderId="1" xfId="0" applyFont="1" applyBorder="1" applyAlignment="1">
      <alignment horizontal="center" vertical="top" wrapText="1"/>
    </xf>
    <xf numFmtId="0" fontId="11" fillId="0" borderId="1" xfId="0" applyFont="1" applyBorder="1" applyAlignment="1">
      <alignment horizontal="center" vertical="center" wrapText="1"/>
    </xf>
    <xf numFmtId="0" fontId="28" fillId="4" borderId="1" xfId="0" applyFont="1" applyFill="1" applyBorder="1" applyAlignment="1">
      <alignment vertical="center" wrapText="1"/>
    </xf>
    <xf numFmtId="0" fontId="29" fillId="4" borderId="1" xfId="0" applyFont="1" applyFill="1" applyBorder="1" applyAlignment="1">
      <alignment horizontal="center" vertical="center" wrapText="1"/>
    </xf>
    <xf numFmtId="3" fontId="13" fillId="3" borderId="1" xfId="0" applyNumberFormat="1" applyFont="1" applyFill="1" applyBorder="1" applyAlignment="1">
      <alignment horizontal="center" vertical="center" wrapText="1"/>
    </xf>
    <xf numFmtId="49" fontId="24" fillId="0" borderId="1" xfId="0" applyNumberFormat="1" applyFont="1" applyBorder="1" applyAlignment="1">
      <alignment horizontal="center" vertical="top" wrapText="1"/>
    </xf>
    <xf numFmtId="0" fontId="10" fillId="0" borderId="1" xfId="0" applyFont="1" applyBorder="1" applyAlignment="1">
      <alignment vertical="top" wrapText="1"/>
    </xf>
    <xf numFmtId="0" fontId="31" fillId="0" borderId="1" xfId="0" applyFont="1" applyBorder="1" applyAlignment="1">
      <alignment horizontal="center" vertical="center" wrapText="1"/>
    </xf>
    <xf numFmtId="0" fontId="13" fillId="5" borderId="1" xfId="0" applyFont="1" applyFill="1" applyBorder="1" applyAlignment="1">
      <alignment horizontal="left" vertical="top" wrapText="1"/>
    </xf>
    <xf numFmtId="0" fontId="10" fillId="0" borderId="1" xfId="0" applyFont="1" applyBorder="1" applyAlignment="1">
      <alignment horizontal="right" wrapText="1"/>
    </xf>
    <xf numFmtId="0" fontId="10" fillId="5" borderId="1" xfId="0" applyFont="1" applyFill="1" applyBorder="1" applyAlignment="1">
      <alignment horizontal="right" vertical="top"/>
    </xf>
    <xf numFmtId="49" fontId="16" fillId="0" borderId="1" xfId="0" applyNumberFormat="1" applyFont="1" applyBorder="1" applyAlignment="1">
      <alignment vertical="top" wrapText="1"/>
    </xf>
    <xf numFmtId="0" fontId="16" fillId="0" borderId="1" xfId="0" applyFont="1" applyFill="1" applyBorder="1" applyAlignment="1">
      <alignment horizontal="center" vertical="top" wrapText="1"/>
    </xf>
    <xf numFmtId="0" fontId="13" fillId="3" borderId="1" xfId="0" applyFont="1" applyFill="1" applyBorder="1" applyAlignment="1">
      <alignment horizontal="center" vertical="center" wrapText="1"/>
    </xf>
    <xf numFmtId="49" fontId="18" fillId="0" borderId="1" xfId="0" applyNumberFormat="1" applyFont="1" applyFill="1" applyBorder="1" applyAlignment="1">
      <alignment horizontal="center" vertical="top" wrapText="1"/>
    </xf>
    <xf numFmtId="0" fontId="12" fillId="0" borderId="1" xfId="0" applyFont="1" applyFill="1" applyBorder="1" applyAlignment="1">
      <alignment horizontal="right" vertical="center" wrapText="1"/>
    </xf>
    <xf numFmtId="0" fontId="33" fillId="4" borderId="1" xfId="0" applyFont="1" applyFill="1" applyBorder="1" applyAlignment="1">
      <alignment horizontal="center" vertical="center" wrapText="1"/>
    </xf>
    <xf numFmtId="0" fontId="6" fillId="4" borderId="1" xfId="0" applyFont="1" applyFill="1" applyBorder="1" applyAlignment="1">
      <alignment horizontal="center" vertical="center" wrapText="1"/>
    </xf>
    <xf numFmtId="0" fontId="10" fillId="0" borderId="1" xfId="0" applyFont="1" applyBorder="1" applyAlignment="1">
      <alignment horizontal="center" vertical="center" wrapText="1"/>
    </xf>
    <xf numFmtId="165" fontId="24" fillId="3" borderId="1" xfId="0" applyNumberFormat="1" applyFont="1" applyFill="1" applyBorder="1" applyAlignment="1">
      <alignment horizontal="center" vertical="center" wrapText="1"/>
    </xf>
    <xf numFmtId="0" fontId="11" fillId="0" borderId="1" xfId="0" applyNumberFormat="1" applyFont="1" applyBorder="1" applyAlignment="1">
      <alignment horizontal="left" vertical="top" wrapText="1"/>
    </xf>
    <xf numFmtId="0" fontId="13" fillId="0" borderId="1" xfId="0" applyFont="1" applyBorder="1" applyAlignment="1">
      <alignment horizontal="center" wrapText="1"/>
    </xf>
    <xf numFmtId="164" fontId="24" fillId="3" borderId="1" xfId="0" applyNumberFormat="1" applyFont="1" applyFill="1" applyBorder="1" applyAlignment="1">
      <alignment horizontal="center" wrapText="1"/>
    </xf>
    <xf numFmtId="0" fontId="10" fillId="0" borderId="1" xfId="0" applyFont="1" applyBorder="1" applyAlignment="1">
      <alignment horizontal="left" vertical="top" wrapText="1"/>
    </xf>
    <xf numFmtId="164" fontId="24" fillId="3" borderId="1" xfId="0" applyNumberFormat="1" applyFont="1" applyFill="1" applyBorder="1" applyAlignment="1">
      <alignment horizontal="center" vertical="center" wrapText="1"/>
    </xf>
    <xf numFmtId="0" fontId="10" fillId="0" borderId="1" xfId="0" applyNumberFormat="1" applyFont="1" applyBorder="1" applyAlignment="1">
      <alignment horizontal="left" vertical="center" wrapText="1"/>
    </xf>
    <xf numFmtId="0" fontId="13" fillId="0" borderId="1" xfId="0" applyNumberFormat="1" applyFont="1" applyBorder="1" applyAlignment="1">
      <alignment horizontal="center" vertical="center" wrapText="1"/>
    </xf>
    <xf numFmtId="0" fontId="24" fillId="3" borderId="1" xfId="0" applyFont="1" applyFill="1" applyBorder="1" applyAlignment="1">
      <alignment horizontal="center" vertical="center" wrapText="1"/>
    </xf>
    <xf numFmtId="0" fontId="13" fillId="0" borderId="1" xfId="0" applyNumberFormat="1" applyFont="1" applyBorder="1" applyAlignment="1">
      <alignment horizontal="left" vertical="center" wrapText="1"/>
    </xf>
    <xf numFmtId="0" fontId="36" fillId="4" borderId="1" xfId="0" applyFont="1" applyFill="1" applyBorder="1" applyAlignment="1">
      <alignment vertical="center" wrapText="1"/>
    </xf>
    <xf numFmtId="0" fontId="10" fillId="5" borderId="1" xfId="0" applyFont="1" applyFill="1" applyBorder="1" applyAlignment="1">
      <alignment horizontal="left" vertical="center"/>
    </xf>
    <xf numFmtId="0" fontId="10" fillId="5" borderId="1" xfId="0" applyFont="1" applyFill="1" applyBorder="1" applyAlignment="1">
      <alignment horizontal="left" vertical="center" wrapText="1"/>
    </xf>
    <xf numFmtId="0" fontId="13" fillId="5" borderId="1" xfId="0" applyFont="1" applyFill="1" applyBorder="1" applyAlignment="1">
      <alignment horizontal="left" vertical="center"/>
    </xf>
    <xf numFmtId="0" fontId="13" fillId="5" borderId="1" xfId="0" applyFont="1" applyFill="1" applyBorder="1" applyAlignment="1">
      <alignment horizontal="center" vertical="center" wrapText="1"/>
    </xf>
    <xf numFmtId="0" fontId="37" fillId="0" borderId="1" xfId="0" applyFont="1" applyFill="1" applyBorder="1" applyAlignment="1">
      <alignment vertical="center"/>
    </xf>
    <xf numFmtId="49" fontId="10" fillId="5" borderId="1" xfId="0" applyNumberFormat="1" applyFont="1" applyFill="1" applyBorder="1" applyAlignment="1">
      <alignment horizontal="center" vertical="center" wrapText="1"/>
    </xf>
    <xf numFmtId="0" fontId="10" fillId="5" borderId="1" xfId="0" applyFont="1" applyFill="1" applyBorder="1" applyAlignment="1">
      <alignment horizontal="center" vertical="center" wrapText="1"/>
    </xf>
    <xf numFmtId="164" fontId="10" fillId="5" borderId="1" xfId="0" applyNumberFormat="1" applyFont="1" applyFill="1" applyBorder="1" applyAlignment="1">
      <alignment horizontal="center" vertical="top"/>
    </xf>
    <xf numFmtId="0" fontId="11" fillId="0" borderId="1" xfId="0" applyFont="1" applyFill="1" applyBorder="1" applyAlignment="1">
      <alignment horizontal="left" vertical="top" wrapText="1"/>
    </xf>
    <xf numFmtId="2" fontId="10" fillId="5" borderId="1" xfId="0" applyNumberFormat="1" applyFont="1" applyFill="1" applyBorder="1" applyAlignment="1">
      <alignment horizontal="center" vertical="top"/>
    </xf>
    <xf numFmtId="0" fontId="18" fillId="0" borderId="1" xfId="0" applyFont="1" applyFill="1" applyBorder="1" applyAlignment="1">
      <alignment horizontal="left" vertical="center" wrapText="1"/>
    </xf>
    <xf numFmtId="0" fontId="12" fillId="0" borderId="1" xfId="0" applyFont="1" applyFill="1" applyBorder="1" applyAlignment="1">
      <alignment horizontal="left" vertical="center" wrapText="1"/>
    </xf>
    <xf numFmtId="0" fontId="38" fillId="4" borderId="1" xfId="0" applyFont="1" applyFill="1" applyBorder="1" applyAlignment="1">
      <alignment vertical="center" wrapText="1"/>
    </xf>
    <xf numFmtId="3" fontId="39" fillId="4" borderId="1" xfId="0" applyNumberFormat="1" applyFont="1" applyFill="1" applyBorder="1" applyAlignment="1">
      <alignment horizontal="center" vertical="center" wrapText="1"/>
    </xf>
    <xf numFmtId="4" fontId="40" fillId="4" borderId="1" xfId="0" applyNumberFormat="1" applyFont="1" applyFill="1" applyBorder="1" applyAlignment="1">
      <alignment horizontal="center" vertical="center" wrapText="1"/>
    </xf>
    <xf numFmtId="0" fontId="10" fillId="0" borderId="1" xfId="0" applyFont="1" applyBorder="1" applyAlignment="1">
      <alignment horizontal="center" vertical="top" wrapText="1"/>
    </xf>
    <xf numFmtId="2" fontId="13" fillId="0" borderId="1" xfId="0" applyNumberFormat="1" applyFont="1" applyBorder="1" applyAlignment="1">
      <alignment horizontal="left" vertical="center" wrapText="1"/>
    </xf>
    <xf numFmtId="1" fontId="24" fillId="3" borderId="1" xfId="0" applyNumberFormat="1" applyFont="1" applyFill="1" applyBorder="1" applyAlignment="1">
      <alignment horizontal="center" vertical="center" wrapText="1"/>
    </xf>
    <xf numFmtId="49" fontId="8" fillId="4" borderId="1" xfId="0" applyNumberFormat="1" applyFont="1" applyFill="1" applyBorder="1" applyAlignment="1">
      <alignment horizontal="right" vertical="center" wrapText="1"/>
    </xf>
    <xf numFmtId="0" fontId="42" fillId="4" borderId="1" xfId="0" applyFont="1" applyFill="1" applyBorder="1" applyAlignment="1">
      <alignment horizontal="center" vertical="center" wrapText="1"/>
    </xf>
    <xf numFmtId="0" fontId="9" fillId="4" borderId="1" xfId="0" applyFont="1" applyFill="1" applyBorder="1" applyAlignment="1">
      <alignment horizontal="right" vertical="center" wrapText="1"/>
    </xf>
    <xf numFmtId="49" fontId="0" fillId="0" borderId="1" xfId="0" applyNumberFormat="1" applyBorder="1"/>
    <xf numFmtId="0" fontId="0" fillId="0" borderId="1" xfId="0" applyBorder="1"/>
    <xf numFmtId="0" fontId="43" fillId="0" borderId="1" xfId="0" applyFont="1" applyBorder="1" applyAlignment="1">
      <alignment vertical="center"/>
    </xf>
    <xf numFmtId="4" fontId="11" fillId="0" borderId="1" xfId="0" applyNumberFormat="1" applyFont="1" applyFill="1" applyBorder="1" applyAlignment="1">
      <alignment horizontal="left" vertical="center"/>
    </xf>
    <xf numFmtId="4" fontId="10" fillId="0" borderId="1" xfId="0" applyNumberFormat="1" applyFont="1" applyFill="1" applyBorder="1" applyAlignment="1">
      <alignment horizontal="left" vertical="center"/>
    </xf>
    <xf numFmtId="4" fontId="12" fillId="0" borderId="1" xfId="0" applyNumberFormat="1" applyFont="1" applyFill="1" applyBorder="1" applyAlignment="1">
      <alignment horizontal="left" vertical="center"/>
    </xf>
    <xf numFmtId="0" fontId="13" fillId="5" borderId="1" xfId="0" applyFont="1" applyFill="1" applyBorder="1" applyAlignment="1">
      <alignment vertical="top" wrapText="1"/>
    </xf>
    <xf numFmtId="0" fontId="10" fillId="5" borderId="1" xfId="0" applyFont="1" applyFill="1" applyBorder="1" applyAlignment="1">
      <alignment vertical="top" wrapText="1"/>
    </xf>
    <xf numFmtId="4" fontId="10" fillId="0" borderId="1" xfId="0" applyNumberFormat="1" applyFont="1" applyFill="1" applyBorder="1" applyAlignment="1">
      <alignment horizontal="center" vertical="center"/>
    </xf>
    <xf numFmtId="0" fontId="8" fillId="4" borderId="1" xfId="0" applyFont="1" applyFill="1" applyBorder="1" applyAlignment="1">
      <alignment vertical="top" wrapText="1"/>
    </xf>
    <xf numFmtId="49" fontId="22" fillId="0" borderId="1" xfId="0" applyNumberFormat="1" applyFont="1" applyFill="1" applyBorder="1" applyAlignment="1">
      <alignment vertical="center"/>
    </xf>
    <xf numFmtId="0" fontId="22" fillId="0" borderId="1" xfId="0" applyFont="1" applyFill="1" applyBorder="1" applyAlignment="1">
      <alignment vertical="center"/>
    </xf>
    <xf numFmtId="0" fontId="36" fillId="4" borderId="1" xfId="0" applyFont="1" applyFill="1" applyBorder="1" applyAlignment="1">
      <alignment horizontal="center" vertical="center" wrapText="1"/>
    </xf>
    <xf numFmtId="0" fontId="13" fillId="5" borderId="1" xfId="0" applyFont="1" applyFill="1" applyBorder="1" applyAlignment="1">
      <alignment vertical="center" wrapText="1"/>
    </xf>
    <xf numFmtId="0" fontId="10" fillId="5" borderId="1" xfId="0" applyFont="1" applyFill="1" applyBorder="1" applyAlignment="1">
      <alignment wrapText="1"/>
    </xf>
    <xf numFmtId="3" fontId="10" fillId="3" borderId="1" xfId="0" applyNumberFormat="1" applyFont="1" applyFill="1" applyBorder="1" applyAlignment="1">
      <alignment horizontal="center" wrapText="1"/>
    </xf>
    <xf numFmtId="0" fontId="8" fillId="4" borderId="1" xfId="0" applyFont="1" applyFill="1" applyBorder="1" applyAlignment="1">
      <alignment horizontal="left" vertical="top" wrapText="1"/>
    </xf>
    <xf numFmtId="0" fontId="8" fillId="4" borderId="1" xfId="0" applyFont="1" applyFill="1" applyBorder="1" applyAlignment="1">
      <alignment horizontal="center" vertical="top" wrapText="1"/>
    </xf>
    <xf numFmtId="49" fontId="33" fillId="0" borderId="1" xfId="0" applyNumberFormat="1" applyFont="1" applyBorder="1" applyAlignment="1">
      <alignment horizontal="center" vertical="center" wrapText="1"/>
    </xf>
    <xf numFmtId="2" fontId="10" fillId="0" borderId="1" xfId="0" applyNumberFormat="1" applyFont="1" applyBorder="1" applyAlignment="1">
      <alignment horizontal="center" vertical="center" wrapText="1"/>
    </xf>
    <xf numFmtId="4" fontId="24" fillId="3" borderId="1" xfId="0" applyNumberFormat="1" applyFont="1" applyFill="1" applyBorder="1" applyAlignment="1">
      <alignment horizontal="center" vertical="center"/>
    </xf>
    <xf numFmtId="49" fontId="46" fillId="5" borderId="1" xfId="0" applyNumberFormat="1" applyFont="1" applyFill="1" applyBorder="1" applyAlignment="1">
      <alignment horizontal="center" vertical="center"/>
    </xf>
    <xf numFmtId="0" fontId="47" fillId="5" borderId="1" xfId="0" applyFont="1" applyFill="1" applyBorder="1" applyAlignment="1">
      <alignment horizontal="center" vertical="center"/>
    </xf>
    <xf numFmtId="49" fontId="46" fillId="5" borderId="1" xfId="0" applyNumberFormat="1" applyFont="1" applyFill="1" applyBorder="1" applyAlignment="1">
      <alignment horizontal="center" vertical="top"/>
    </xf>
    <xf numFmtId="0" fontId="47" fillId="5" borderId="1" xfId="0" applyFont="1" applyFill="1" applyBorder="1" applyAlignment="1">
      <alignment horizontal="center" vertical="top"/>
    </xf>
    <xf numFmtId="2" fontId="13" fillId="0" borderId="1" xfId="0" applyNumberFormat="1" applyFont="1" applyBorder="1" applyAlignment="1">
      <alignment horizontal="left" vertical="top" wrapText="1"/>
    </xf>
    <xf numFmtId="49" fontId="33" fillId="0" borderId="1" xfId="0" applyNumberFormat="1" applyFont="1" applyBorder="1" applyAlignment="1">
      <alignment horizontal="center" vertical="top" wrapText="1"/>
    </xf>
    <xf numFmtId="0" fontId="16" fillId="0" borderId="1" xfId="0" applyFont="1" applyBorder="1" applyAlignment="1">
      <alignment horizontal="justify" vertical="top" wrapText="1"/>
    </xf>
    <xf numFmtId="0" fontId="10" fillId="0" borderId="1" xfId="0" applyFont="1" applyBorder="1" applyAlignment="1">
      <alignment horizontal="right" vertical="top" wrapText="1"/>
    </xf>
    <xf numFmtId="0" fontId="13" fillId="0" borderId="1" xfId="0" applyFont="1" applyBorder="1" applyAlignment="1">
      <alignment horizontal="right" vertical="top" wrapText="1"/>
    </xf>
    <xf numFmtId="49" fontId="13" fillId="0" borderId="1" xfId="0" applyNumberFormat="1" applyFont="1" applyBorder="1" applyAlignment="1">
      <alignment horizontal="left" vertical="top" wrapText="1"/>
    </xf>
    <xf numFmtId="49" fontId="12" fillId="0" borderId="1" xfId="0" applyNumberFormat="1" applyFont="1" applyBorder="1" applyAlignment="1">
      <alignment horizontal="left" vertical="top" wrapText="1"/>
    </xf>
    <xf numFmtId="0" fontId="10" fillId="7" borderId="1" xfId="1" applyNumberFormat="1" applyFont="1" applyFill="1" applyBorder="1" applyAlignment="1">
      <alignment horizontal="right" vertical="top" wrapText="1"/>
    </xf>
    <xf numFmtId="0" fontId="10" fillId="8" borderId="1" xfId="1" applyNumberFormat="1" applyFont="1" applyFill="1" applyBorder="1" applyAlignment="1">
      <alignment horizontal="right" vertical="top" wrapText="1"/>
    </xf>
    <xf numFmtId="0" fontId="10" fillId="9" borderId="1" xfId="1" applyNumberFormat="1" applyFont="1" applyFill="1" applyBorder="1" applyAlignment="1">
      <alignment horizontal="right" vertical="top" wrapText="1"/>
    </xf>
    <xf numFmtId="49" fontId="1" fillId="0" borderId="2" xfId="0" applyNumberFormat="1" applyFont="1" applyBorder="1" applyAlignment="1">
      <alignment horizontal="center" vertical="center"/>
    </xf>
    <xf numFmtId="0" fontId="1" fillId="0" borderId="0" xfId="0" applyFont="1" applyAlignment="1">
      <alignment horizontal="left" vertical="top"/>
    </xf>
    <xf numFmtId="0" fontId="2" fillId="0" borderId="0" xfId="0" applyFont="1" applyAlignment="1">
      <alignment horizontal="center"/>
    </xf>
    <xf numFmtId="0" fontId="1" fillId="0" borderId="0" xfId="0" applyFont="1" applyAlignment="1">
      <alignment horizontal="center"/>
    </xf>
    <xf numFmtId="0" fontId="3" fillId="0" borderId="0" xfId="0" applyFont="1" applyAlignment="1">
      <alignment horizontal="center"/>
    </xf>
    <xf numFmtId="0" fontId="4" fillId="0" borderId="0" xfId="0" applyFont="1"/>
    <xf numFmtId="0" fontId="8" fillId="4" borderId="1" xfId="0" applyFont="1" applyFill="1" applyBorder="1" applyAlignment="1" applyProtection="1">
      <alignment horizontal="right" vertical="center" wrapText="1"/>
      <protection locked="0"/>
    </xf>
    <xf numFmtId="1" fontId="10" fillId="3" borderId="1" xfId="0" applyNumberFormat="1" applyFont="1" applyFill="1" applyBorder="1" applyAlignment="1" applyProtection="1">
      <alignment horizontal="left" vertical="center" wrapText="1"/>
      <protection locked="0"/>
    </xf>
    <xf numFmtId="4" fontId="12" fillId="3" borderId="1" xfId="0" applyNumberFormat="1" applyFont="1" applyFill="1" applyBorder="1" applyAlignment="1" applyProtection="1">
      <alignment horizontal="center" vertical="center"/>
      <protection locked="0"/>
    </xf>
    <xf numFmtId="4" fontId="15" fillId="3" borderId="1" xfId="0" applyNumberFormat="1" applyFont="1" applyFill="1" applyBorder="1" applyAlignment="1" applyProtection="1">
      <alignment horizontal="center"/>
      <protection locked="0"/>
    </xf>
    <xf numFmtId="1" fontId="10" fillId="3" borderId="1" xfId="0" applyNumberFormat="1" applyFont="1" applyFill="1" applyBorder="1" applyAlignment="1" applyProtection="1">
      <alignment horizontal="center" vertical="center" wrapText="1"/>
      <protection locked="0"/>
    </xf>
    <xf numFmtId="4" fontId="8" fillId="6" borderId="1" xfId="0" applyNumberFormat="1" applyFont="1" applyFill="1" applyBorder="1" applyAlignment="1" applyProtection="1">
      <alignment horizontal="center" vertical="center" wrapText="1"/>
      <protection locked="0"/>
    </xf>
    <xf numFmtId="4" fontId="8" fillId="4" borderId="1" xfId="0" applyNumberFormat="1" applyFont="1" applyFill="1" applyBorder="1" applyAlignment="1" applyProtection="1">
      <alignment horizontal="center" vertical="center" wrapText="1"/>
      <protection locked="0"/>
    </xf>
    <xf numFmtId="4" fontId="18" fillId="3" borderId="1" xfId="0" applyNumberFormat="1" applyFont="1" applyFill="1" applyBorder="1" applyAlignment="1" applyProtection="1">
      <alignment horizontal="center" vertical="center"/>
      <protection locked="0"/>
    </xf>
    <xf numFmtId="4" fontId="9" fillId="4" borderId="1" xfId="0" applyNumberFormat="1" applyFont="1" applyFill="1" applyBorder="1" applyAlignment="1" applyProtection="1">
      <alignment horizontal="center" vertical="center" wrapText="1"/>
      <protection locked="0"/>
    </xf>
    <xf numFmtId="4" fontId="9" fillId="3" borderId="1" xfId="0" applyNumberFormat="1" applyFont="1" applyFill="1" applyBorder="1" applyAlignment="1" applyProtection="1">
      <alignment horizontal="center" vertical="center" wrapText="1"/>
      <protection locked="0"/>
    </xf>
    <xf numFmtId="4" fontId="15" fillId="3" borderId="1" xfId="0" applyNumberFormat="1" applyFont="1" applyFill="1" applyBorder="1" applyAlignment="1" applyProtection="1">
      <alignment horizontal="center" vertical="center"/>
      <protection locked="0"/>
    </xf>
    <xf numFmtId="0" fontId="30" fillId="4" borderId="1" xfId="0" applyFont="1" applyFill="1" applyBorder="1" applyAlignment="1" applyProtection="1">
      <alignment vertical="center" wrapText="1"/>
      <protection locked="0"/>
    </xf>
    <xf numFmtId="3" fontId="13" fillId="3" borderId="1" xfId="0" applyNumberFormat="1" applyFont="1" applyFill="1" applyBorder="1" applyAlignment="1" applyProtection="1">
      <alignment horizontal="center" vertical="center" wrapText="1"/>
      <protection locked="0"/>
    </xf>
    <xf numFmtId="4" fontId="12" fillId="3" borderId="1" xfId="0" applyNumberFormat="1" applyFont="1" applyFill="1" applyBorder="1" applyAlignment="1" applyProtection="1">
      <alignment horizontal="right" vertical="center"/>
      <protection locked="0"/>
    </xf>
    <xf numFmtId="4" fontId="32" fillId="3" borderId="1" xfId="0" applyNumberFormat="1" applyFont="1" applyFill="1" applyBorder="1" applyAlignment="1" applyProtection="1">
      <alignment wrapText="1"/>
      <protection locked="0"/>
    </xf>
    <xf numFmtId="0" fontId="12" fillId="3" borderId="1" xfId="0" applyFont="1" applyFill="1" applyBorder="1" applyAlignment="1" applyProtection="1">
      <alignment horizontal="center" vertical="center" wrapText="1"/>
      <protection locked="0"/>
    </xf>
    <xf numFmtId="4" fontId="12" fillId="3" borderId="1" xfId="0" applyNumberFormat="1" applyFont="1" applyFill="1" applyBorder="1" applyAlignment="1" applyProtection="1">
      <alignment horizontal="center"/>
      <protection locked="0"/>
    </xf>
    <xf numFmtId="4" fontId="12" fillId="3" borderId="1" xfId="0" applyNumberFormat="1" applyFont="1" applyFill="1" applyBorder="1" applyAlignment="1" applyProtection="1">
      <alignment horizontal="center" vertical="center" wrapText="1"/>
      <protection locked="0"/>
    </xf>
    <xf numFmtId="4" fontId="9" fillId="4" borderId="1" xfId="0" applyNumberFormat="1" applyFont="1" applyFill="1" applyBorder="1" applyAlignment="1" applyProtection="1">
      <alignment wrapText="1"/>
      <protection locked="0"/>
    </xf>
    <xf numFmtId="3" fontId="12" fillId="3" borderId="1" xfId="0" applyNumberFormat="1" applyFont="1" applyFill="1" applyBorder="1" applyAlignment="1" applyProtection="1">
      <alignment horizontal="center" vertical="center" wrapText="1"/>
      <protection locked="0"/>
    </xf>
    <xf numFmtId="3" fontId="10" fillId="3" borderId="1" xfId="0" applyNumberFormat="1" applyFont="1" applyFill="1" applyBorder="1" applyAlignment="1" applyProtection="1">
      <alignment horizontal="center" vertical="center" wrapText="1"/>
      <protection locked="0"/>
    </xf>
    <xf numFmtId="0" fontId="10" fillId="0" borderId="1" xfId="0" applyFont="1" applyBorder="1" applyAlignment="1" applyProtection="1">
      <alignment horizontal="center" vertical="top" wrapText="1"/>
      <protection locked="0"/>
    </xf>
    <xf numFmtId="4" fontId="34" fillId="3" borderId="1" xfId="0" applyNumberFormat="1" applyFont="1" applyFill="1" applyBorder="1" applyAlignment="1" applyProtection="1">
      <alignment horizontal="center" vertical="center"/>
      <protection locked="0"/>
    </xf>
    <xf numFmtId="0" fontId="9" fillId="4" borderId="1" xfId="0" applyFont="1" applyFill="1" applyBorder="1" applyAlignment="1" applyProtection="1">
      <alignment vertical="top" wrapText="1"/>
      <protection locked="0"/>
    </xf>
    <xf numFmtId="0" fontId="9" fillId="4" borderId="1" xfId="0" applyFont="1" applyFill="1" applyBorder="1" applyAlignment="1" applyProtection="1">
      <alignment horizontal="center" vertical="top" wrapText="1"/>
      <protection locked="0"/>
    </xf>
    <xf numFmtId="4" fontId="27" fillId="3" borderId="1" xfId="0" applyNumberFormat="1" applyFont="1" applyFill="1" applyBorder="1" applyAlignment="1" applyProtection="1">
      <alignment horizontal="center"/>
      <protection locked="0"/>
    </xf>
    <xf numFmtId="4" fontId="40" fillId="4" borderId="1" xfId="0" applyNumberFormat="1" applyFont="1" applyFill="1" applyBorder="1" applyAlignment="1" applyProtection="1">
      <alignment horizontal="center" vertical="center" wrapText="1"/>
      <protection locked="0"/>
    </xf>
    <xf numFmtId="0" fontId="10" fillId="7" borderId="1" xfId="1" applyNumberFormat="1" applyFont="1" applyFill="1" applyBorder="1" applyAlignment="1" applyProtection="1">
      <alignment horizontal="right" vertical="top" wrapText="1"/>
      <protection locked="0"/>
    </xf>
    <xf numFmtId="0" fontId="10" fillId="8" borderId="1" xfId="1" applyNumberFormat="1" applyFont="1" applyFill="1" applyBorder="1" applyAlignment="1" applyProtection="1">
      <alignment horizontal="right" vertical="top" wrapText="1"/>
      <protection locked="0"/>
    </xf>
    <xf numFmtId="0" fontId="10" fillId="9" borderId="1" xfId="1" applyNumberFormat="1" applyFont="1" applyFill="1" applyBorder="1" applyAlignment="1" applyProtection="1">
      <alignment horizontal="right" vertical="top" wrapText="1"/>
      <protection locked="0"/>
    </xf>
    <xf numFmtId="0" fontId="2" fillId="2" borderId="3" xfId="0" applyFont="1" applyFill="1" applyBorder="1" applyAlignment="1">
      <alignment horizontal="left" vertical="top" wrapText="1"/>
    </xf>
    <xf numFmtId="0" fontId="2" fillId="2" borderId="4" xfId="0" applyFont="1" applyFill="1" applyBorder="1" applyAlignment="1">
      <alignment horizontal="left" vertical="top" wrapText="1"/>
    </xf>
    <xf numFmtId="0" fontId="2" fillId="2" borderId="5" xfId="0" applyFont="1" applyFill="1" applyBorder="1" applyAlignment="1">
      <alignment horizontal="left" vertical="top" wrapText="1"/>
    </xf>
    <xf numFmtId="0" fontId="5" fillId="0" borderId="1" xfId="0" applyFont="1" applyBorder="1" applyAlignment="1">
      <alignment horizontal="center"/>
    </xf>
    <xf numFmtId="0" fontId="6" fillId="0" borderId="1" xfId="0" applyFont="1" applyBorder="1" applyAlignment="1">
      <alignment horizontal="center"/>
    </xf>
    <xf numFmtId="0" fontId="2" fillId="2" borderId="3" xfId="0" applyFont="1" applyFill="1" applyBorder="1" applyAlignment="1">
      <alignment horizontal="left" vertical="top"/>
    </xf>
    <xf numFmtId="0" fontId="2" fillId="2" borderId="4" xfId="0" applyFont="1" applyFill="1" applyBorder="1" applyAlignment="1">
      <alignment horizontal="left" vertical="top"/>
    </xf>
    <xf numFmtId="0" fontId="2" fillId="2" borderId="5" xfId="0" applyFont="1" applyFill="1" applyBorder="1" applyAlignment="1">
      <alignment horizontal="left" vertical="top"/>
    </xf>
    <xf numFmtId="0" fontId="8" fillId="4" borderId="1" xfId="0" applyFont="1" applyFill="1" applyBorder="1" applyAlignment="1" applyProtection="1">
      <alignment horizontal="center" vertical="center" wrapText="1"/>
    </xf>
    <xf numFmtId="2" fontId="10" fillId="0" borderId="1" xfId="0" applyNumberFormat="1" applyFont="1" applyBorder="1" applyAlignment="1" applyProtection="1">
      <alignment horizontal="left" vertical="center" wrapText="1"/>
    </xf>
    <xf numFmtId="4" fontId="12" fillId="0" borderId="1" xfId="0" applyNumberFormat="1" applyFont="1" applyFill="1" applyBorder="1" applyAlignment="1" applyProtection="1">
      <alignment horizontal="center" vertical="center"/>
    </xf>
    <xf numFmtId="4" fontId="15" fillId="5" borderId="1" xfId="0" applyNumberFormat="1" applyFont="1" applyFill="1" applyBorder="1" applyAlignment="1" applyProtection="1">
      <alignment horizontal="center"/>
    </xf>
    <xf numFmtId="4" fontId="15" fillId="0" borderId="1" xfId="0" applyNumberFormat="1" applyFont="1" applyFill="1" applyBorder="1" applyAlignment="1" applyProtection="1">
      <alignment horizontal="center"/>
    </xf>
    <xf numFmtId="4" fontId="8" fillId="6" borderId="1" xfId="0" applyNumberFormat="1" applyFont="1" applyFill="1" applyBorder="1" applyAlignment="1" applyProtection="1">
      <alignment horizontal="center" vertical="center" wrapText="1"/>
    </xf>
    <xf numFmtId="4" fontId="18" fillId="0" borderId="1" xfId="0" applyNumberFormat="1" applyFont="1" applyFill="1" applyBorder="1" applyAlignment="1" applyProtection="1">
      <alignment horizontal="center" vertical="center"/>
    </xf>
    <xf numFmtId="4" fontId="8" fillId="4" borderId="1" xfId="0" applyNumberFormat="1" applyFont="1" applyFill="1" applyBorder="1" applyAlignment="1" applyProtection="1">
      <alignment horizontal="center" vertical="center" wrapText="1"/>
    </xf>
    <xf numFmtId="0" fontId="21" fillId="0" borderId="1" xfId="0" applyFont="1" applyFill="1" applyBorder="1" applyProtection="1"/>
    <xf numFmtId="4" fontId="8" fillId="0" borderId="1" xfId="0" applyNumberFormat="1" applyFont="1" applyFill="1" applyBorder="1" applyAlignment="1" applyProtection="1">
      <alignment horizontal="center" vertical="center" wrapText="1"/>
    </xf>
    <xf numFmtId="0" fontId="23" fillId="0" borderId="1" xfId="0" applyFont="1" applyFill="1" applyBorder="1" applyProtection="1"/>
    <xf numFmtId="4" fontId="18" fillId="0" borderId="1" xfId="0" applyNumberFormat="1" applyFont="1" applyFill="1" applyBorder="1" applyAlignment="1" applyProtection="1">
      <alignment horizontal="center" vertical="center" wrapText="1"/>
    </xf>
    <xf numFmtId="4" fontId="12" fillId="0" borderId="1" xfId="0" applyNumberFormat="1" applyFont="1" applyBorder="1" applyAlignment="1" applyProtection="1">
      <alignment horizontal="center" vertical="center" wrapText="1"/>
    </xf>
    <xf numFmtId="4" fontId="9" fillId="4" borderId="1" xfId="0" applyNumberFormat="1" applyFont="1" applyFill="1" applyBorder="1" applyAlignment="1" applyProtection="1">
      <alignment horizontal="center" vertical="center" wrapText="1"/>
    </xf>
    <xf numFmtId="4" fontId="9" fillId="0" borderId="1" xfId="0" applyNumberFormat="1" applyFont="1" applyFill="1" applyBorder="1" applyAlignment="1" applyProtection="1">
      <alignment horizontal="center" vertical="center" wrapText="1"/>
    </xf>
    <xf numFmtId="4" fontId="7" fillId="5" borderId="1" xfId="0" applyNumberFormat="1" applyFont="1" applyFill="1" applyBorder="1" applyAlignment="1" applyProtection="1">
      <alignment horizontal="center" vertical="center"/>
    </xf>
    <xf numFmtId="4" fontId="18" fillId="0" borderId="1" xfId="0" applyNumberFormat="1" applyFont="1" applyBorder="1" applyAlignment="1" applyProtection="1">
      <alignment horizontal="center" vertical="center"/>
    </xf>
    <xf numFmtId="0" fontId="30" fillId="4" borderId="1" xfId="0" applyFont="1" applyFill="1" applyBorder="1" applyAlignment="1" applyProtection="1">
      <alignment vertical="center" wrapText="1"/>
    </xf>
    <xf numFmtId="0" fontId="10" fillId="5" borderId="1" xfId="0" applyFont="1" applyFill="1" applyBorder="1" applyAlignment="1" applyProtection="1">
      <alignment horizontal="center" vertical="top"/>
    </xf>
    <xf numFmtId="4" fontId="12" fillId="0" borderId="1" xfId="0" applyNumberFormat="1" applyFont="1" applyBorder="1" applyAlignment="1" applyProtection="1">
      <alignment wrapText="1"/>
    </xf>
    <xf numFmtId="0" fontId="12" fillId="0" borderId="1" xfId="0" applyFont="1" applyBorder="1" applyAlignment="1" applyProtection="1">
      <alignment horizontal="center" vertical="center" wrapText="1"/>
    </xf>
    <xf numFmtId="4" fontId="18" fillId="0" borderId="1" xfId="0" applyNumberFormat="1" applyFont="1" applyBorder="1" applyAlignment="1" applyProtection="1">
      <alignment horizontal="center" vertical="center" wrapText="1"/>
    </xf>
    <xf numFmtId="4" fontId="34" fillId="0" borderId="1" xfId="0" applyNumberFormat="1" applyFont="1" applyBorder="1" applyAlignment="1" applyProtection="1">
      <alignment horizontal="center" vertical="center"/>
    </xf>
    <xf numFmtId="4" fontId="35" fillId="0" borderId="1" xfId="0" applyNumberFormat="1" applyFont="1" applyFill="1" applyBorder="1" applyAlignment="1" applyProtection="1">
      <alignment horizontal="right" wrapText="1"/>
    </xf>
    <xf numFmtId="4" fontId="35" fillId="0" borderId="1" xfId="0" applyNumberFormat="1" applyFont="1" applyFill="1" applyBorder="1" applyAlignment="1" applyProtection="1">
      <alignment horizontal="right" vertical="center" wrapText="1"/>
    </xf>
    <xf numFmtId="0" fontId="10" fillId="0" borderId="1" xfId="0" applyFont="1" applyBorder="1" applyAlignment="1" applyProtection="1">
      <alignment horizontal="center" vertical="top" wrapText="1"/>
    </xf>
    <xf numFmtId="4" fontId="18" fillId="0" borderId="1" xfId="0" applyNumberFormat="1" applyFont="1" applyBorder="1" applyAlignment="1" applyProtection="1">
      <alignment horizontal="center"/>
    </xf>
    <xf numFmtId="4" fontId="40" fillId="4" borderId="1" xfId="0" applyNumberFormat="1" applyFont="1" applyFill="1" applyBorder="1" applyAlignment="1" applyProtection="1">
      <alignment horizontal="right" vertical="center" wrapText="1"/>
    </xf>
    <xf numFmtId="4" fontId="18" fillId="0" borderId="1" xfId="0" applyNumberFormat="1" applyFont="1" applyFill="1" applyBorder="1" applyAlignment="1" applyProtection="1">
      <alignment horizontal="left" vertical="center"/>
    </xf>
    <xf numFmtId="4" fontId="18" fillId="0" borderId="1" xfId="0" applyNumberFormat="1" applyFont="1" applyFill="1" applyBorder="1" applyAlignment="1" applyProtection="1">
      <alignment horizontal="right" vertical="center"/>
    </xf>
    <xf numFmtId="0" fontId="8" fillId="4" borderId="1" xfId="0" applyFont="1" applyFill="1" applyBorder="1" applyAlignment="1" applyProtection="1">
      <alignment vertical="top" wrapText="1"/>
    </xf>
    <xf numFmtId="43" fontId="18" fillId="0" borderId="1" xfId="0" applyNumberFormat="1" applyFont="1" applyBorder="1" applyAlignment="1" applyProtection="1">
      <alignment vertical="center" wrapText="1"/>
    </xf>
    <xf numFmtId="4" fontId="18" fillId="4" borderId="1" xfId="0" applyNumberFormat="1" applyFont="1" applyFill="1" applyBorder="1" applyAlignment="1" applyProtection="1">
      <alignment vertical="center" wrapText="1"/>
    </xf>
    <xf numFmtId="0" fontId="8" fillId="4" borderId="1" xfId="0" applyFont="1" applyFill="1" applyBorder="1" applyAlignment="1" applyProtection="1">
      <alignment horizontal="center" vertical="top" wrapText="1"/>
    </xf>
    <xf numFmtId="2" fontId="18" fillId="0" borderId="1" xfId="0" applyNumberFormat="1" applyFont="1" applyBorder="1" applyAlignment="1" applyProtection="1">
      <alignment horizontal="left" vertical="center" wrapText="1"/>
    </xf>
    <xf numFmtId="0" fontId="48" fillId="0" borderId="1" xfId="0" applyFont="1" applyBorder="1" applyAlignment="1" applyProtection="1">
      <alignment horizontal="justify" vertical="top" wrapText="1"/>
    </xf>
    <xf numFmtId="4" fontId="12" fillId="0" borderId="1" xfId="0" applyNumberFormat="1" applyFont="1" applyBorder="1" applyAlignment="1" applyProtection="1">
      <alignment horizontal="center" vertical="center"/>
    </xf>
    <xf numFmtId="4" fontId="10" fillId="7" borderId="1" xfId="1" applyNumberFormat="1" applyFont="1" applyFill="1" applyBorder="1" applyAlignment="1" applyProtection="1">
      <alignment horizontal="center" vertical="top" wrapText="1"/>
    </xf>
    <xf numFmtId="2" fontId="10" fillId="7" borderId="1" xfId="1" applyNumberFormat="1" applyFont="1" applyFill="1" applyBorder="1" applyAlignment="1" applyProtection="1">
      <alignment horizontal="center" vertical="top" wrapText="1"/>
    </xf>
    <xf numFmtId="4" fontId="10" fillId="8" borderId="1" xfId="1" applyNumberFormat="1" applyFont="1" applyFill="1" applyBorder="1" applyAlignment="1" applyProtection="1">
      <alignment horizontal="center" vertical="top" wrapText="1"/>
    </xf>
    <xf numFmtId="2" fontId="10" fillId="8" borderId="1" xfId="1" applyNumberFormat="1" applyFont="1" applyFill="1" applyBorder="1" applyAlignment="1" applyProtection="1">
      <alignment horizontal="center" vertical="top" wrapText="1"/>
    </xf>
    <xf numFmtId="4" fontId="10" fillId="9" borderId="1" xfId="1" applyNumberFormat="1" applyFont="1" applyFill="1" applyBorder="1" applyAlignment="1" applyProtection="1">
      <alignment horizontal="center" vertical="top" wrapText="1"/>
    </xf>
    <xf numFmtId="2" fontId="10" fillId="9" borderId="1" xfId="1" applyNumberFormat="1" applyFont="1" applyFill="1" applyBorder="1" applyAlignment="1" applyProtection="1">
      <alignment horizontal="center" vertical="top" wrapText="1"/>
    </xf>
  </cellXfs>
  <cellStyles count="2">
    <cellStyle name="Excel Built-in Normal" xfId="1" xr:uid="{8D50256D-2407-48B0-8B66-E9A88E69ABC2}"/>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jpeg"/><Relationship Id="rId3" Type="http://schemas.openxmlformats.org/officeDocument/2006/relationships/image" Target="../media/image3.png"/><Relationship Id="rId7" Type="http://schemas.openxmlformats.org/officeDocument/2006/relationships/image" Target="../media/image7.jpeg"/><Relationship Id="rId12" Type="http://schemas.openxmlformats.org/officeDocument/2006/relationships/image" Target="../media/image12.jpeg"/><Relationship Id="rId17" Type="http://schemas.openxmlformats.org/officeDocument/2006/relationships/image" Target="../media/image17.jpeg"/><Relationship Id="rId2" Type="http://schemas.openxmlformats.org/officeDocument/2006/relationships/image" Target="../media/image2.jpeg"/><Relationship Id="rId16" Type="http://schemas.openxmlformats.org/officeDocument/2006/relationships/image" Target="../media/image16.jpeg"/><Relationship Id="rId1" Type="http://schemas.openxmlformats.org/officeDocument/2006/relationships/image" Target="../media/image1.jpeg"/><Relationship Id="rId6" Type="http://schemas.openxmlformats.org/officeDocument/2006/relationships/image" Target="../media/image6.png"/><Relationship Id="rId11" Type="http://schemas.openxmlformats.org/officeDocument/2006/relationships/image" Target="../media/image11.jpeg"/><Relationship Id="rId5" Type="http://schemas.openxmlformats.org/officeDocument/2006/relationships/image" Target="../media/image5.png"/><Relationship Id="rId15" Type="http://schemas.openxmlformats.org/officeDocument/2006/relationships/image" Target="../media/image15.jpeg"/><Relationship Id="rId10" Type="http://schemas.openxmlformats.org/officeDocument/2006/relationships/image" Target="../media/image10.jpeg"/><Relationship Id="rId4" Type="http://schemas.openxmlformats.org/officeDocument/2006/relationships/image" Target="../media/image4.png"/><Relationship Id="rId9" Type="http://schemas.openxmlformats.org/officeDocument/2006/relationships/image" Target="../media/image9.jpeg"/><Relationship Id="rId14" Type="http://schemas.openxmlformats.org/officeDocument/2006/relationships/image" Target="../media/image14.jpeg"/></Relationships>
</file>

<file path=xl/drawings/drawing1.xml><?xml version="1.0" encoding="utf-8"?>
<xdr:wsDr xmlns:xdr="http://schemas.openxmlformats.org/drawingml/2006/spreadsheetDrawing" xmlns:a="http://schemas.openxmlformats.org/drawingml/2006/main">
  <xdr:twoCellAnchor editAs="oneCell">
    <xdr:from>
      <xdr:col>2</xdr:col>
      <xdr:colOff>212354</xdr:colOff>
      <xdr:row>23</xdr:row>
      <xdr:rowOff>803834</xdr:rowOff>
    </xdr:from>
    <xdr:to>
      <xdr:col>2</xdr:col>
      <xdr:colOff>1209675</xdr:colOff>
      <xdr:row>23</xdr:row>
      <xdr:rowOff>1354044</xdr:rowOff>
    </xdr:to>
    <xdr:pic>
      <xdr:nvPicPr>
        <xdr:cNvPr id="2" name="Picture 1">
          <a:extLst>
            <a:ext uri="{FF2B5EF4-FFF2-40B4-BE49-F238E27FC236}">
              <a16:creationId xmlns:a16="http://schemas.microsoft.com/office/drawing/2014/main" id="{4ED474BE-239F-4D77-AD32-6136990E2586}"/>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79" t="13444" b="17115"/>
        <a:stretch/>
      </xdr:blipFill>
      <xdr:spPr>
        <a:xfrm>
          <a:off x="1079129" y="12929159"/>
          <a:ext cx="997321" cy="550210"/>
        </a:xfrm>
        <a:prstGeom prst="rect">
          <a:avLst/>
        </a:prstGeom>
      </xdr:spPr>
    </xdr:pic>
    <xdr:clientData/>
  </xdr:twoCellAnchor>
  <xdr:twoCellAnchor editAs="oneCell">
    <xdr:from>
      <xdr:col>2</xdr:col>
      <xdr:colOff>751420</xdr:colOff>
      <xdr:row>6</xdr:row>
      <xdr:rowOff>700617</xdr:rowOff>
    </xdr:from>
    <xdr:to>
      <xdr:col>2</xdr:col>
      <xdr:colOff>1228725</xdr:colOff>
      <xdr:row>6</xdr:row>
      <xdr:rowOff>1311774</xdr:rowOff>
    </xdr:to>
    <xdr:pic>
      <xdr:nvPicPr>
        <xdr:cNvPr id="3" name="Picture 2">
          <a:extLst>
            <a:ext uri="{FF2B5EF4-FFF2-40B4-BE49-F238E27FC236}">
              <a16:creationId xmlns:a16="http://schemas.microsoft.com/office/drawing/2014/main" id="{FC4B8B36-D671-4303-8FF5-56C1C7EC7857}"/>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9804" r="4762"/>
        <a:stretch/>
      </xdr:blipFill>
      <xdr:spPr>
        <a:xfrm>
          <a:off x="1618195" y="2100792"/>
          <a:ext cx="477305" cy="611157"/>
        </a:xfrm>
        <a:prstGeom prst="rect">
          <a:avLst/>
        </a:prstGeom>
      </xdr:spPr>
    </xdr:pic>
    <xdr:clientData/>
  </xdr:twoCellAnchor>
  <xdr:twoCellAnchor editAs="oneCell">
    <xdr:from>
      <xdr:col>2</xdr:col>
      <xdr:colOff>130297</xdr:colOff>
      <xdr:row>29</xdr:row>
      <xdr:rowOff>551437</xdr:rowOff>
    </xdr:from>
    <xdr:to>
      <xdr:col>2</xdr:col>
      <xdr:colOff>876300</xdr:colOff>
      <xdr:row>29</xdr:row>
      <xdr:rowOff>960512</xdr:rowOff>
    </xdr:to>
    <xdr:pic>
      <xdr:nvPicPr>
        <xdr:cNvPr id="4" name="Picture 3">
          <a:extLst>
            <a:ext uri="{FF2B5EF4-FFF2-40B4-BE49-F238E27FC236}">
              <a16:creationId xmlns:a16="http://schemas.microsoft.com/office/drawing/2014/main" id="{A0433F8C-4318-419E-AE9D-A4C79BB84615}"/>
            </a:ext>
          </a:extLst>
        </xdr:cNvPr>
        <xdr:cNvPicPr>
          <a:picLocks noChangeAspect="1"/>
        </xdr:cNvPicPr>
      </xdr:nvPicPr>
      <xdr:blipFill rotWithShape="1">
        <a:blip xmlns:r="http://schemas.openxmlformats.org/officeDocument/2006/relationships" r:embed="rId3"/>
        <a:srcRect t="15277"/>
        <a:stretch/>
      </xdr:blipFill>
      <xdr:spPr>
        <a:xfrm>
          <a:off x="997072" y="16801087"/>
          <a:ext cx="746003" cy="409075"/>
        </a:xfrm>
        <a:prstGeom prst="rect">
          <a:avLst/>
        </a:prstGeom>
      </xdr:spPr>
    </xdr:pic>
    <xdr:clientData/>
  </xdr:twoCellAnchor>
  <xdr:twoCellAnchor editAs="oneCell">
    <xdr:from>
      <xdr:col>2</xdr:col>
      <xdr:colOff>272055</xdr:colOff>
      <xdr:row>20</xdr:row>
      <xdr:rowOff>764715</xdr:rowOff>
    </xdr:from>
    <xdr:to>
      <xdr:col>2</xdr:col>
      <xdr:colOff>1333500</xdr:colOff>
      <xdr:row>20</xdr:row>
      <xdr:rowOff>1580092</xdr:rowOff>
    </xdr:to>
    <xdr:pic>
      <xdr:nvPicPr>
        <xdr:cNvPr id="5" name="Picture 4">
          <a:extLst>
            <a:ext uri="{FF2B5EF4-FFF2-40B4-BE49-F238E27FC236}">
              <a16:creationId xmlns:a16="http://schemas.microsoft.com/office/drawing/2014/main" id="{7D0E811D-78E8-46F4-9675-24582BC8524F}"/>
            </a:ext>
          </a:extLst>
        </xdr:cNvPr>
        <xdr:cNvPicPr>
          <a:picLocks noChangeAspect="1"/>
        </xdr:cNvPicPr>
      </xdr:nvPicPr>
      <xdr:blipFill rotWithShape="1">
        <a:blip xmlns:r="http://schemas.openxmlformats.org/officeDocument/2006/relationships" r:embed="rId4"/>
        <a:srcRect t="-3929" r="3409"/>
        <a:stretch/>
      </xdr:blipFill>
      <xdr:spPr>
        <a:xfrm>
          <a:off x="1138830" y="10642140"/>
          <a:ext cx="1061445" cy="815377"/>
        </a:xfrm>
        <a:prstGeom prst="rect">
          <a:avLst/>
        </a:prstGeom>
      </xdr:spPr>
    </xdr:pic>
    <xdr:clientData/>
  </xdr:twoCellAnchor>
  <xdr:twoCellAnchor editAs="oneCell">
    <xdr:from>
      <xdr:col>2</xdr:col>
      <xdr:colOff>220758</xdr:colOff>
      <xdr:row>26</xdr:row>
      <xdr:rowOff>776069</xdr:rowOff>
    </xdr:from>
    <xdr:to>
      <xdr:col>2</xdr:col>
      <xdr:colOff>1057276</xdr:colOff>
      <xdr:row>26</xdr:row>
      <xdr:rowOff>1531538</xdr:rowOff>
    </xdr:to>
    <xdr:pic>
      <xdr:nvPicPr>
        <xdr:cNvPr id="6" name="Picture 5">
          <a:extLst>
            <a:ext uri="{FF2B5EF4-FFF2-40B4-BE49-F238E27FC236}">
              <a16:creationId xmlns:a16="http://schemas.microsoft.com/office/drawing/2014/main" id="{7216E12C-6D33-4034-94F4-EAF8E87F755B}"/>
            </a:ext>
          </a:extLst>
        </xdr:cNvPr>
        <xdr:cNvPicPr>
          <a:picLocks noChangeAspect="1"/>
        </xdr:cNvPicPr>
      </xdr:nvPicPr>
      <xdr:blipFill>
        <a:blip xmlns:r="http://schemas.openxmlformats.org/officeDocument/2006/relationships" r:embed="rId5"/>
        <a:stretch>
          <a:fillRect/>
        </a:stretch>
      </xdr:blipFill>
      <xdr:spPr>
        <a:xfrm>
          <a:off x="1087533" y="14873069"/>
          <a:ext cx="836518" cy="755469"/>
        </a:xfrm>
        <a:prstGeom prst="rect">
          <a:avLst/>
        </a:prstGeom>
      </xdr:spPr>
    </xdr:pic>
    <xdr:clientData/>
  </xdr:twoCellAnchor>
  <xdr:twoCellAnchor editAs="oneCell">
    <xdr:from>
      <xdr:col>2</xdr:col>
      <xdr:colOff>590551</xdr:colOff>
      <xdr:row>239</xdr:row>
      <xdr:rowOff>752475</xdr:rowOff>
    </xdr:from>
    <xdr:to>
      <xdr:col>2</xdr:col>
      <xdr:colOff>1333500</xdr:colOff>
      <xdr:row>239</xdr:row>
      <xdr:rowOff>1534583</xdr:rowOff>
    </xdr:to>
    <xdr:pic>
      <xdr:nvPicPr>
        <xdr:cNvPr id="7" name="Picture 6">
          <a:extLst>
            <a:ext uri="{FF2B5EF4-FFF2-40B4-BE49-F238E27FC236}">
              <a16:creationId xmlns:a16="http://schemas.microsoft.com/office/drawing/2014/main" id="{14316EF2-BE54-46F3-ADDF-23CA8FEDC695}"/>
            </a:ext>
          </a:extLst>
        </xdr:cNvPr>
        <xdr:cNvPicPr/>
      </xdr:nvPicPr>
      <xdr:blipFill>
        <a:blip xmlns:r="http://schemas.openxmlformats.org/officeDocument/2006/relationships" r:embed="rId6" cstate="print"/>
        <a:stretch>
          <a:fillRect/>
        </a:stretch>
      </xdr:blipFill>
      <xdr:spPr>
        <a:xfrm>
          <a:off x="1457326" y="145580100"/>
          <a:ext cx="742949" cy="782108"/>
        </a:xfrm>
        <a:prstGeom prst="rect">
          <a:avLst/>
        </a:prstGeom>
      </xdr:spPr>
    </xdr:pic>
    <xdr:clientData/>
  </xdr:twoCellAnchor>
  <xdr:twoCellAnchor editAs="oneCell">
    <xdr:from>
      <xdr:col>2</xdr:col>
      <xdr:colOff>690034</xdr:colOff>
      <xdr:row>242</xdr:row>
      <xdr:rowOff>434295</xdr:rowOff>
    </xdr:from>
    <xdr:to>
      <xdr:col>2</xdr:col>
      <xdr:colOff>1533526</xdr:colOff>
      <xdr:row>242</xdr:row>
      <xdr:rowOff>1323975</xdr:rowOff>
    </xdr:to>
    <xdr:pic>
      <xdr:nvPicPr>
        <xdr:cNvPr id="8" name="Picture 7">
          <a:extLst>
            <a:ext uri="{FF2B5EF4-FFF2-40B4-BE49-F238E27FC236}">
              <a16:creationId xmlns:a16="http://schemas.microsoft.com/office/drawing/2014/main" id="{4F598A07-F956-4C29-B877-F3728793E27D}"/>
            </a:ext>
          </a:extLst>
        </xdr:cNvPr>
        <xdr:cNvPicPr>
          <a:picLocks noChangeAspect="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l="20969" r="14439"/>
        <a:stretch/>
      </xdr:blipFill>
      <xdr:spPr>
        <a:xfrm>
          <a:off x="1556809" y="147528870"/>
          <a:ext cx="843492" cy="889680"/>
        </a:xfrm>
        <a:prstGeom prst="rect">
          <a:avLst/>
        </a:prstGeom>
      </xdr:spPr>
    </xdr:pic>
    <xdr:clientData/>
  </xdr:twoCellAnchor>
  <xdr:twoCellAnchor editAs="oneCell">
    <xdr:from>
      <xdr:col>2</xdr:col>
      <xdr:colOff>502901</xdr:colOff>
      <xdr:row>244</xdr:row>
      <xdr:rowOff>458508</xdr:rowOff>
    </xdr:from>
    <xdr:to>
      <xdr:col>2</xdr:col>
      <xdr:colOff>1495425</xdr:colOff>
      <xdr:row>244</xdr:row>
      <xdr:rowOff>1280085</xdr:rowOff>
    </xdr:to>
    <xdr:pic>
      <xdr:nvPicPr>
        <xdr:cNvPr id="9" name="Picture 8">
          <a:extLst>
            <a:ext uri="{FF2B5EF4-FFF2-40B4-BE49-F238E27FC236}">
              <a16:creationId xmlns:a16="http://schemas.microsoft.com/office/drawing/2014/main" id="{97EABFA0-D2E6-4EEC-8AE3-70EF858A991F}"/>
            </a:ext>
          </a:extLst>
        </xdr:cNvPr>
        <xdr:cNvPicPr>
          <a:picLocks noChangeAspect="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l="50427"/>
        <a:stretch/>
      </xdr:blipFill>
      <xdr:spPr>
        <a:xfrm>
          <a:off x="1369676" y="149239008"/>
          <a:ext cx="992524" cy="821577"/>
        </a:xfrm>
        <a:prstGeom prst="rect">
          <a:avLst/>
        </a:prstGeom>
      </xdr:spPr>
    </xdr:pic>
    <xdr:clientData/>
  </xdr:twoCellAnchor>
  <xdr:twoCellAnchor editAs="oneCell">
    <xdr:from>
      <xdr:col>2</xdr:col>
      <xdr:colOff>155390</xdr:colOff>
      <xdr:row>249</xdr:row>
      <xdr:rowOff>709831</xdr:rowOff>
    </xdr:from>
    <xdr:to>
      <xdr:col>2</xdr:col>
      <xdr:colOff>809625</xdr:colOff>
      <xdr:row>249</xdr:row>
      <xdr:rowOff>1162650</xdr:rowOff>
    </xdr:to>
    <xdr:pic>
      <xdr:nvPicPr>
        <xdr:cNvPr id="10" name="Picture 9" descr="https://www.brako.com.mk/content/images/stol-pregled.jpg">
          <a:extLst>
            <a:ext uri="{FF2B5EF4-FFF2-40B4-BE49-F238E27FC236}">
              <a16:creationId xmlns:a16="http://schemas.microsoft.com/office/drawing/2014/main" id="{5911CFAA-9570-4EB5-A455-1910BF1C5602}"/>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022165" y="151823956"/>
          <a:ext cx="654235" cy="4528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1216723</xdr:colOff>
      <xdr:row>255</xdr:row>
      <xdr:rowOff>543110</xdr:rowOff>
    </xdr:from>
    <xdr:to>
      <xdr:col>2</xdr:col>
      <xdr:colOff>2190750</xdr:colOff>
      <xdr:row>255</xdr:row>
      <xdr:rowOff>1051857</xdr:rowOff>
    </xdr:to>
    <xdr:pic>
      <xdr:nvPicPr>
        <xdr:cNvPr id="11" name="Picture 10" descr="https://www.brako.com.mk/content/images/stolce.jpg">
          <a:extLst>
            <a:ext uri="{FF2B5EF4-FFF2-40B4-BE49-F238E27FC236}">
              <a16:creationId xmlns:a16="http://schemas.microsoft.com/office/drawing/2014/main" id="{37A0BFAB-953B-4E33-9285-3C0DE142FDBA}"/>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2083498" y="154857635"/>
          <a:ext cx="974027" cy="50874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250940</xdr:colOff>
      <xdr:row>17</xdr:row>
      <xdr:rowOff>879226</xdr:rowOff>
    </xdr:from>
    <xdr:to>
      <xdr:col>2</xdr:col>
      <xdr:colOff>981075</xdr:colOff>
      <xdr:row>17</xdr:row>
      <xdr:rowOff>1376270</xdr:rowOff>
    </xdr:to>
    <xdr:pic>
      <xdr:nvPicPr>
        <xdr:cNvPr id="12" name="Picture 11">
          <a:extLst>
            <a:ext uri="{FF2B5EF4-FFF2-40B4-BE49-F238E27FC236}">
              <a16:creationId xmlns:a16="http://schemas.microsoft.com/office/drawing/2014/main" id="{FE3644AB-D715-4A6C-AE68-5567F65D85E0}"/>
            </a:ext>
          </a:extLst>
        </xdr:cNvPr>
        <xdr:cNvPicPr>
          <a:picLocks noChangeAspect="1"/>
        </xdr:cNvPicPr>
      </xdr:nvPicPr>
      <xdr:blipFill rotWithShape="1">
        <a:blip xmlns:r="http://schemas.openxmlformats.org/officeDocument/2006/relationships" r:embed="rId11" cstate="print">
          <a:extLst>
            <a:ext uri="{28A0092B-C50C-407E-A947-70E740481C1C}">
              <a14:useLocalDpi xmlns:a14="http://schemas.microsoft.com/office/drawing/2010/main" val="0"/>
            </a:ext>
          </a:extLst>
        </a:blip>
        <a:srcRect l="9072" t="26851" r="13562" b="17675"/>
        <a:stretch/>
      </xdr:blipFill>
      <xdr:spPr>
        <a:xfrm>
          <a:off x="1117715" y="8584951"/>
          <a:ext cx="730135" cy="497044"/>
        </a:xfrm>
        <a:prstGeom prst="rect">
          <a:avLst/>
        </a:prstGeom>
      </xdr:spPr>
    </xdr:pic>
    <xdr:clientData/>
  </xdr:twoCellAnchor>
  <xdr:twoCellAnchor editAs="oneCell">
    <xdr:from>
      <xdr:col>2</xdr:col>
      <xdr:colOff>1287818</xdr:colOff>
      <xdr:row>252</xdr:row>
      <xdr:rowOff>303804</xdr:rowOff>
    </xdr:from>
    <xdr:to>
      <xdr:col>2</xdr:col>
      <xdr:colOff>2162176</xdr:colOff>
      <xdr:row>252</xdr:row>
      <xdr:rowOff>809742</xdr:rowOff>
    </xdr:to>
    <xdr:pic>
      <xdr:nvPicPr>
        <xdr:cNvPr id="13" name="Picture 12">
          <a:extLst>
            <a:ext uri="{FF2B5EF4-FFF2-40B4-BE49-F238E27FC236}">
              <a16:creationId xmlns:a16="http://schemas.microsoft.com/office/drawing/2014/main" id="{028ADF7E-4FF0-4914-8F37-E0C13536EFCC}"/>
            </a:ext>
          </a:extLst>
        </xdr:cNvPr>
        <xdr:cNvPicPr>
          <a:picLocks noChangeAspect="1"/>
        </xdr:cNvPicPr>
      </xdr:nvPicPr>
      <xdr:blipFill rotWithShape="1">
        <a:blip xmlns:r="http://schemas.openxmlformats.org/officeDocument/2006/relationships" r:embed="rId12" cstate="print">
          <a:extLst>
            <a:ext uri="{28A0092B-C50C-407E-A947-70E740481C1C}">
              <a14:useLocalDpi xmlns:a14="http://schemas.microsoft.com/office/drawing/2010/main" val="0"/>
            </a:ext>
          </a:extLst>
        </a:blip>
        <a:srcRect l="13847" t="13847" r="20770" b="19807"/>
        <a:stretch/>
      </xdr:blipFill>
      <xdr:spPr>
        <a:xfrm>
          <a:off x="2154593" y="153246729"/>
          <a:ext cx="874358" cy="505938"/>
        </a:xfrm>
        <a:prstGeom prst="rect">
          <a:avLst/>
        </a:prstGeom>
      </xdr:spPr>
    </xdr:pic>
    <xdr:clientData/>
  </xdr:twoCellAnchor>
  <xdr:twoCellAnchor editAs="oneCell">
    <xdr:from>
      <xdr:col>2</xdr:col>
      <xdr:colOff>563504</xdr:colOff>
      <xdr:row>263</xdr:row>
      <xdr:rowOff>682625</xdr:rowOff>
    </xdr:from>
    <xdr:to>
      <xdr:col>2</xdr:col>
      <xdr:colOff>1552576</xdr:colOff>
      <xdr:row>263</xdr:row>
      <xdr:rowOff>1325034</xdr:rowOff>
    </xdr:to>
    <xdr:pic>
      <xdr:nvPicPr>
        <xdr:cNvPr id="14" name="Picture 13" descr="http://www.bit-tehna.mk/index_htm_files/4755.jpg">
          <a:extLst>
            <a:ext uri="{FF2B5EF4-FFF2-40B4-BE49-F238E27FC236}">
              <a16:creationId xmlns:a16="http://schemas.microsoft.com/office/drawing/2014/main" id="{2364EED3-5E44-44E1-B68A-AF01426031A9}"/>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30279" y="158892875"/>
          <a:ext cx="989072" cy="6424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504489</xdr:colOff>
      <xdr:row>261</xdr:row>
      <xdr:rowOff>657225</xdr:rowOff>
    </xdr:from>
    <xdr:to>
      <xdr:col>2</xdr:col>
      <xdr:colOff>1752600</xdr:colOff>
      <xdr:row>261</xdr:row>
      <xdr:rowOff>1133475</xdr:rowOff>
    </xdr:to>
    <xdr:pic>
      <xdr:nvPicPr>
        <xdr:cNvPr id="15" name="Picture 14">
          <a:extLst>
            <a:ext uri="{FF2B5EF4-FFF2-40B4-BE49-F238E27FC236}">
              <a16:creationId xmlns:a16="http://schemas.microsoft.com/office/drawing/2014/main" id="{E2B9A494-73BD-4791-B98C-4DC0CBA073F7}"/>
            </a:ext>
          </a:extLst>
        </xdr:cNvPr>
        <xdr:cNvPicPr>
          <a:picLocks noChangeAspect="1"/>
        </xdr:cNvPicPr>
      </xdr:nvPicPr>
      <xdr:blipFill rotWithShape="1">
        <a:blip xmlns:r="http://schemas.openxmlformats.org/officeDocument/2006/relationships" r:embed="rId14" cstate="print">
          <a:extLst>
            <a:ext uri="{28A0092B-C50C-407E-A947-70E740481C1C}">
              <a14:useLocalDpi xmlns:a14="http://schemas.microsoft.com/office/drawing/2010/main" val="0"/>
            </a:ext>
          </a:extLst>
        </a:blip>
        <a:srcRect l="2367" t="15287" r="18976" b="12711"/>
        <a:stretch/>
      </xdr:blipFill>
      <xdr:spPr>
        <a:xfrm>
          <a:off x="1371264" y="157314900"/>
          <a:ext cx="1248111" cy="476250"/>
        </a:xfrm>
        <a:prstGeom prst="rect">
          <a:avLst/>
        </a:prstGeom>
      </xdr:spPr>
    </xdr:pic>
    <xdr:clientData/>
  </xdr:twoCellAnchor>
  <xdr:twoCellAnchor editAs="oneCell">
    <xdr:from>
      <xdr:col>2</xdr:col>
      <xdr:colOff>88528</xdr:colOff>
      <xdr:row>32</xdr:row>
      <xdr:rowOff>384111</xdr:rowOff>
    </xdr:from>
    <xdr:to>
      <xdr:col>2</xdr:col>
      <xdr:colOff>1323976</xdr:colOff>
      <xdr:row>32</xdr:row>
      <xdr:rowOff>1389953</xdr:rowOff>
    </xdr:to>
    <xdr:pic>
      <xdr:nvPicPr>
        <xdr:cNvPr id="16" name="Picture 15" descr="Screenshot_1.jpg">
          <a:extLst>
            <a:ext uri="{FF2B5EF4-FFF2-40B4-BE49-F238E27FC236}">
              <a16:creationId xmlns:a16="http://schemas.microsoft.com/office/drawing/2014/main" id="{3EDBF374-B9D7-4F30-B131-17DA4807C32A}"/>
            </a:ext>
          </a:extLst>
        </xdr:cNvPr>
        <xdr:cNvPicPr>
          <a:picLocks noChangeAspect="1"/>
        </xdr:cNvPicPr>
      </xdr:nvPicPr>
      <xdr:blipFill>
        <a:blip xmlns:r="http://schemas.openxmlformats.org/officeDocument/2006/relationships" r:embed="rId15" cstate="print"/>
        <a:stretch>
          <a:fillRect/>
        </a:stretch>
      </xdr:blipFill>
      <xdr:spPr>
        <a:xfrm>
          <a:off x="955303" y="18262536"/>
          <a:ext cx="1235448" cy="1005842"/>
        </a:xfrm>
        <a:prstGeom prst="rect">
          <a:avLst/>
        </a:prstGeom>
      </xdr:spPr>
    </xdr:pic>
    <xdr:clientData/>
  </xdr:twoCellAnchor>
  <xdr:twoCellAnchor editAs="oneCell">
    <xdr:from>
      <xdr:col>2</xdr:col>
      <xdr:colOff>379757</xdr:colOff>
      <xdr:row>35</xdr:row>
      <xdr:rowOff>569406</xdr:rowOff>
    </xdr:from>
    <xdr:to>
      <xdr:col>2</xdr:col>
      <xdr:colOff>1447801</xdr:colOff>
      <xdr:row>35</xdr:row>
      <xdr:rowOff>1554703</xdr:rowOff>
    </xdr:to>
    <xdr:pic>
      <xdr:nvPicPr>
        <xdr:cNvPr id="17" name="Picture 16" descr="Screenshot_2.jpg">
          <a:extLst>
            <a:ext uri="{FF2B5EF4-FFF2-40B4-BE49-F238E27FC236}">
              <a16:creationId xmlns:a16="http://schemas.microsoft.com/office/drawing/2014/main" id="{C64D8717-2D8D-42B6-AEFF-4DC51B57508E}"/>
            </a:ext>
          </a:extLst>
        </xdr:cNvPr>
        <xdr:cNvPicPr>
          <a:picLocks noChangeAspect="1"/>
        </xdr:cNvPicPr>
      </xdr:nvPicPr>
      <xdr:blipFill>
        <a:blip xmlns:r="http://schemas.openxmlformats.org/officeDocument/2006/relationships" r:embed="rId16" cstate="print"/>
        <a:stretch>
          <a:fillRect/>
        </a:stretch>
      </xdr:blipFill>
      <xdr:spPr>
        <a:xfrm>
          <a:off x="1246532" y="20438556"/>
          <a:ext cx="1068044" cy="985297"/>
        </a:xfrm>
        <a:prstGeom prst="rect">
          <a:avLst/>
        </a:prstGeom>
      </xdr:spPr>
    </xdr:pic>
    <xdr:clientData/>
  </xdr:twoCellAnchor>
  <xdr:twoCellAnchor editAs="oneCell">
    <xdr:from>
      <xdr:col>2</xdr:col>
      <xdr:colOff>292973</xdr:colOff>
      <xdr:row>38</xdr:row>
      <xdr:rowOff>581025</xdr:rowOff>
    </xdr:from>
    <xdr:to>
      <xdr:col>2</xdr:col>
      <xdr:colOff>1123951</xdr:colOff>
      <xdr:row>38</xdr:row>
      <xdr:rowOff>1143000</xdr:rowOff>
    </xdr:to>
    <xdr:pic>
      <xdr:nvPicPr>
        <xdr:cNvPr id="18" name="Picture 17" descr="Screenshot_3.jpg">
          <a:extLst>
            <a:ext uri="{FF2B5EF4-FFF2-40B4-BE49-F238E27FC236}">
              <a16:creationId xmlns:a16="http://schemas.microsoft.com/office/drawing/2014/main" id="{74F7AD79-8DE8-4574-834F-EB05E33C79EF}"/>
            </a:ext>
          </a:extLst>
        </xdr:cNvPr>
        <xdr:cNvPicPr>
          <a:picLocks noChangeAspect="1"/>
        </xdr:cNvPicPr>
      </xdr:nvPicPr>
      <xdr:blipFill>
        <a:blip xmlns:r="http://schemas.openxmlformats.org/officeDocument/2006/relationships" r:embed="rId17" cstate="print"/>
        <a:stretch>
          <a:fillRect/>
        </a:stretch>
      </xdr:blipFill>
      <xdr:spPr>
        <a:xfrm>
          <a:off x="1159748" y="22593300"/>
          <a:ext cx="830978" cy="561975"/>
        </a:xfrm>
        <a:prstGeom prst="rect">
          <a:avLst/>
        </a:prstGeom>
      </xdr:spPr>
    </xdr:pic>
    <xdr:clientData/>
  </xdr:twoCellAnchor>
  <xdr:twoCellAnchor editAs="oneCell">
    <xdr:from>
      <xdr:col>2</xdr:col>
      <xdr:colOff>260973</xdr:colOff>
      <xdr:row>14</xdr:row>
      <xdr:rowOff>1186268</xdr:rowOff>
    </xdr:from>
    <xdr:to>
      <xdr:col>2</xdr:col>
      <xdr:colOff>962025</xdr:colOff>
      <xdr:row>14</xdr:row>
      <xdr:rowOff>1683312</xdr:rowOff>
    </xdr:to>
    <xdr:pic>
      <xdr:nvPicPr>
        <xdr:cNvPr id="19" name="Picture 18">
          <a:extLst>
            <a:ext uri="{FF2B5EF4-FFF2-40B4-BE49-F238E27FC236}">
              <a16:creationId xmlns:a16="http://schemas.microsoft.com/office/drawing/2014/main" id="{01BB1CD7-B5A8-4336-AC99-23C5F18A2A68}"/>
            </a:ext>
          </a:extLst>
        </xdr:cNvPr>
        <xdr:cNvPicPr>
          <a:picLocks noChangeAspect="1"/>
        </xdr:cNvPicPr>
      </xdr:nvPicPr>
      <xdr:blipFill rotWithShape="1">
        <a:blip xmlns:r="http://schemas.openxmlformats.org/officeDocument/2006/relationships" r:embed="rId11" cstate="print">
          <a:extLst>
            <a:ext uri="{28A0092B-C50C-407E-A947-70E740481C1C}">
              <a14:useLocalDpi xmlns:a14="http://schemas.microsoft.com/office/drawing/2010/main" val="0"/>
            </a:ext>
          </a:extLst>
        </a:blip>
        <a:srcRect l="9072" t="26851" r="13562" b="17675"/>
        <a:stretch/>
      </xdr:blipFill>
      <xdr:spPr>
        <a:xfrm>
          <a:off x="1127748" y="6472643"/>
          <a:ext cx="701052" cy="49704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7C1A39-2225-4F40-94F3-6FDDDDE81F67}">
  <dimension ref="A1:G469"/>
  <sheetViews>
    <sheetView tabSelected="1" topLeftCell="A451" workbookViewId="0">
      <selection activeCell="M455" sqref="M455"/>
    </sheetView>
  </sheetViews>
  <sheetFormatPr defaultRowHeight="15.75"/>
  <cols>
    <col min="1" max="1" width="7.42578125" style="185" customWidth="1"/>
    <col min="2" max="2" width="5.5703125" style="186" customWidth="1"/>
    <col min="3" max="3" width="50.85546875" style="187" customWidth="1"/>
    <col min="4" max="4" width="6.140625" style="188" customWidth="1"/>
    <col min="5" max="5" width="6.5703125" style="188" customWidth="1"/>
    <col min="6" max="6" width="10.42578125" style="189" customWidth="1"/>
    <col min="7" max="7" width="18.140625" style="190" customWidth="1"/>
  </cols>
  <sheetData>
    <row r="1" spans="1:7" thickBot="1">
      <c r="A1" s="226" t="s">
        <v>0</v>
      </c>
      <c r="B1" s="227"/>
      <c r="C1" s="227"/>
      <c r="D1" s="227"/>
      <c r="E1" s="227"/>
      <c r="F1" s="227"/>
      <c r="G1" s="228"/>
    </row>
    <row r="2" spans="1:7" ht="16.5" thickBot="1">
      <c r="A2" s="224" t="s">
        <v>1</v>
      </c>
      <c r="B2" s="225"/>
      <c r="C2" s="225"/>
      <c r="D2" s="225"/>
      <c r="E2" s="225"/>
      <c r="F2" s="225"/>
      <c r="G2" s="225"/>
    </row>
    <row r="3" spans="1:7" ht="26.25" thickBot="1">
      <c r="A3" s="1" t="s">
        <v>2</v>
      </c>
      <c r="B3" s="2" t="s">
        <v>3</v>
      </c>
      <c r="C3" s="2" t="s">
        <v>4</v>
      </c>
      <c r="D3" s="2" t="s">
        <v>5</v>
      </c>
      <c r="E3" s="2" t="s">
        <v>6</v>
      </c>
      <c r="F3" s="3" t="s">
        <v>7</v>
      </c>
      <c r="G3" s="3" t="s">
        <v>8</v>
      </c>
    </row>
    <row r="4" spans="1:7" ht="16.5" thickBot="1">
      <c r="A4" s="4">
        <v>1</v>
      </c>
      <c r="B4" s="5"/>
      <c r="C4" s="6" t="s">
        <v>9</v>
      </c>
      <c r="D4" s="7"/>
      <c r="E4" s="5"/>
      <c r="F4" s="191"/>
      <c r="G4" s="229"/>
    </row>
    <row r="5" spans="1:7" ht="17.25" thickBot="1">
      <c r="A5" s="9"/>
      <c r="B5" s="10"/>
      <c r="C5" s="10" t="s">
        <v>10</v>
      </c>
      <c r="D5" s="10"/>
      <c r="E5" s="11"/>
      <c r="F5" s="192"/>
      <c r="G5" s="230"/>
    </row>
    <row r="6" spans="1:7" ht="17.25" thickBot="1">
      <c r="A6" s="12">
        <v>1.1000000000000001</v>
      </c>
      <c r="B6" s="13"/>
      <c r="C6" s="10" t="s">
        <v>11</v>
      </c>
      <c r="D6" s="14"/>
      <c r="E6" s="11"/>
      <c r="F6" s="193"/>
      <c r="G6" s="231"/>
    </row>
    <row r="7" spans="1:7" ht="119.25" customHeight="1" thickBot="1">
      <c r="A7" s="12"/>
      <c r="B7" s="15"/>
      <c r="C7" s="16" t="s">
        <v>12</v>
      </c>
      <c r="D7" s="17"/>
      <c r="E7" s="18"/>
      <c r="F7" s="194"/>
      <c r="G7" s="232"/>
    </row>
    <row r="8" spans="1:7" ht="17.25" thickBot="1">
      <c r="A8" s="12"/>
      <c r="B8" s="13" t="s">
        <v>13</v>
      </c>
      <c r="C8" s="19" t="s">
        <v>14</v>
      </c>
      <c r="D8" s="20" t="s">
        <v>15</v>
      </c>
      <c r="E8" s="21">
        <v>20</v>
      </c>
      <c r="F8" s="193"/>
      <c r="G8" s="231">
        <f>SUM(E8*F8)</f>
        <v>0</v>
      </c>
    </row>
    <row r="9" spans="1:7" ht="17.25" thickBot="1">
      <c r="A9" s="12"/>
      <c r="B9" s="13" t="s">
        <v>16</v>
      </c>
      <c r="C9" s="19" t="s">
        <v>17</v>
      </c>
      <c r="D9" s="20" t="s">
        <v>15</v>
      </c>
      <c r="E9" s="21">
        <v>25</v>
      </c>
      <c r="F9" s="193"/>
      <c r="G9" s="231">
        <f>SUM(E9*F9)</f>
        <v>0</v>
      </c>
    </row>
    <row r="10" spans="1:7" ht="17.25" thickBot="1">
      <c r="A10" s="12">
        <v>1.2</v>
      </c>
      <c r="B10" s="13"/>
      <c r="C10" s="10" t="s">
        <v>18</v>
      </c>
      <c r="D10" s="14"/>
      <c r="E10" s="11"/>
      <c r="F10" s="193"/>
      <c r="G10" s="231"/>
    </row>
    <row r="11" spans="1:7" ht="83.25" thickBot="1">
      <c r="A11" s="12"/>
      <c r="B11" s="15"/>
      <c r="C11" s="16" t="s">
        <v>19</v>
      </c>
      <c r="D11" s="17"/>
      <c r="E11" s="18"/>
      <c r="F11" s="194"/>
      <c r="G11" s="232"/>
    </row>
    <row r="12" spans="1:7" ht="17.25" thickBot="1">
      <c r="A12" s="12"/>
      <c r="B12" s="13" t="s">
        <v>20</v>
      </c>
      <c r="C12" s="22" t="s">
        <v>21</v>
      </c>
      <c r="D12" s="14" t="s">
        <v>15</v>
      </c>
      <c r="E12" s="21">
        <v>4</v>
      </c>
      <c r="F12" s="193"/>
      <c r="G12" s="231">
        <f>SUM(E12*F12)</f>
        <v>0</v>
      </c>
    </row>
    <row r="13" spans="1:7" ht="17.25" thickBot="1">
      <c r="A13" s="12"/>
      <c r="B13" s="13" t="s">
        <v>22</v>
      </c>
      <c r="C13" s="22" t="s">
        <v>23</v>
      </c>
      <c r="D13" s="14" t="s">
        <v>15</v>
      </c>
      <c r="E13" s="21">
        <v>4</v>
      </c>
      <c r="F13" s="193"/>
      <c r="G13" s="231">
        <f>SUM(E13*F13)</f>
        <v>0</v>
      </c>
    </row>
    <row r="14" spans="1:7" ht="17.25" thickBot="1">
      <c r="A14" s="12">
        <v>1.3</v>
      </c>
      <c r="B14" s="13" t="s">
        <v>24</v>
      </c>
      <c r="C14" s="10" t="s">
        <v>25</v>
      </c>
      <c r="D14" s="14"/>
      <c r="E14" s="11"/>
      <c r="F14" s="193"/>
      <c r="G14" s="231"/>
    </row>
    <row r="15" spans="1:7" ht="156" customHeight="1" thickBot="1">
      <c r="A15" s="12"/>
      <c r="B15" s="15"/>
      <c r="C15" s="16" t="s">
        <v>26</v>
      </c>
      <c r="D15" s="14"/>
      <c r="E15" s="21"/>
      <c r="F15" s="193"/>
      <c r="G15" s="231"/>
    </row>
    <row r="16" spans="1:7" ht="17.25" thickBot="1">
      <c r="A16" s="12"/>
      <c r="B16" s="15"/>
      <c r="C16" s="19" t="s">
        <v>27</v>
      </c>
      <c r="D16" s="14" t="s">
        <v>15</v>
      </c>
      <c r="E16" s="21">
        <v>20</v>
      </c>
      <c r="F16" s="193"/>
      <c r="G16" s="231">
        <f>SUM(E16*F16)</f>
        <v>0</v>
      </c>
    </row>
    <row r="17" spans="1:7" ht="17.25" thickBot="1">
      <c r="A17" s="12">
        <v>1.4</v>
      </c>
      <c r="B17" s="13" t="s">
        <v>28</v>
      </c>
      <c r="C17" s="10" t="s">
        <v>25</v>
      </c>
      <c r="D17" s="14"/>
      <c r="E17" s="21"/>
      <c r="F17" s="193"/>
      <c r="G17" s="231"/>
    </row>
    <row r="18" spans="1:7" ht="136.5" customHeight="1" thickBot="1">
      <c r="A18" s="12"/>
      <c r="B18" s="15"/>
      <c r="C18" s="16" t="s">
        <v>29</v>
      </c>
      <c r="D18" s="14"/>
      <c r="E18" s="21"/>
      <c r="F18" s="193"/>
      <c r="G18" s="231"/>
    </row>
    <row r="19" spans="1:7" ht="17.25" thickBot="1">
      <c r="A19" s="12"/>
      <c r="B19" s="15"/>
      <c r="C19" s="19" t="s">
        <v>30</v>
      </c>
      <c r="D19" s="14" t="s">
        <v>15</v>
      </c>
      <c r="E19" s="21">
        <v>25</v>
      </c>
      <c r="F19" s="193"/>
      <c r="G19" s="231">
        <f>SUM(E19*F19)</f>
        <v>0</v>
      </c>
    </row>
    <row r="20" spans="1:7" ht="17.25" thickBot="1">
      <c r="A20" s="12">
        <v>1.5</v>
      </c>
      <c r="B20" s="13" t="s">
        <v>31</v>
      </c>
      <c r="C20" s="10" t="s">
        <v>32</v>
      </c>
      <c r="D20" s="14"/>
      <c r="E20" s="21"/>
      <c r="F20" s="193"/>
      <c r="G20" s="232"/>
    </row>
    <row r="21" spans="1:7" ht="142.5" customHeight="1" thickBot="1">
      <c r="A21" s="12"/>
      <c r="B21" s="15"/>
      <c r="C21" s="23" t="s">
        <v>33</v>
      </c>
      <c r="D21" s="14"/>
      <c r="E21" s="21"/>
      <c r="F21" s="193"/>
      <c r="G21" s="232"/>
    </row>
    <row r="22" spans="1:7" ht="17.25" thickBot="1">
      <c r="A22" s="12"/>
      <c r="B22" s="15"/>
      <c r="C22" s="24" t="s">
        <v>34</v>
      </c>
      <c r="D22" s="14" t="s">
        <v>15</v>
      </c>
      <c r="E22" s="21">
        <v>12</v>
      </c>
      <c r="F22" s="193"/>
      <c r="G22" s="231">
        <f>SUM(E22*F22)</f>
        <v>0</v>
      </c>
    </row>
    <row r="23" spans="1:7" ht="17.25" thickBot="1">
      <c r="A23" s="25">
        <v>1.6</v>
      </c>
      <c r="B23" s="26"/>
      <c r="C23" s="27" t="s">
        <v>35</v>
      </c>
      <c r="D23" s="28"/>
      <c r="E23" s="21"/>
      <c r="F23" s="193"/>
      <c r="G23" s="231"/>
    </row>
    <row r="24" spans="1:7" ht="120.75" customHeight="1" thickBot="1">
      <c r="A24" s="25"/>
      <c r="B24" s="29"/>
      <c r="C24" s="16" t="s">
        <v>36</v>
      </c>
      <c r="D24" s="30"/>
      <c r="E24" s="21"/>
      <c r="F24" s="193"/>
      <c r="G24" s="233"/>
    </row>
    <row r="25" spans="1:7" ht="17.25" thickBot="1">
      <c r="A25" s="25"/>
      <c r="B25" s="29"/>
      <c r="C25" s="31"/>
      <c r="D25" s="28" t="s">
        <v>15</v>
      </c>
      <c r="E25" s="21">
        <v>12</v>
      </c>
      <c r="F25" s="193"/>
      <c r="G25" s="231">
        <f>SUM(E25*F25)</f>
        <v>0</v>
      </c>
    </row>
    <row r="26" spans="1:7" ht="17.25" thickBot="1">
      <c r="A26" s="25">
        <v>1.7</v>
      </c>
      <c r="B26" s="29"/>
      <c r="C26" s="27" t="s">
        <v>37</v>
      </c>
      <c r="D26" s="30"/>
      <c r="E26" s="21"/>
      <c r="F26" s="193"/>
      <c r="G26" s="231"/>
    </row>
    <row r="27" spans="1:7" ht="135" customHeight="1" thickBot="1">
      <c r="A27" s="25"/>
      <c r="B27" s="29"/>
      <c r="C27" s="16" t="s">
        <v>38</v>
      </c>
      <c r="D27" s="30"/>
      <c r="E27" s="21"/>
      <c r="F27" s="193"/>
      <c r="G27" s="233"/>
    </row>
    <row r="28" spans="1:7" ht="17.25" thickBot="1">
      <c r="A28" s="25"/>
      <c r="B28" s="29"/>
      <c r="C28" s="31"/>
      <c r="D28" s="28" t="s">
        <v>15</v>
      </c>
      <c r="E28" s="21">
        <v>2</v>
      </c>
      <c r="F28" s="193"/>
      <c r="G28" s="231">
        <f>SUM(E28*F28)</f>
        <v>0</v>
      </c>
    </row>
    <row r="29" spans="1:7" ht="17.25" thickBot="1">
      <c r="A29" s="12">
        <v>1.8</v>
      </c>
      <c r="B29" s="15"/>
      <c r="C29" s="32" t="s">
        <v>39</v>
      </c>
      <c r="D29" s="14"/>
      <c r="E29" s="21"/>
      <c r="F29" s="193"/>
      <c r="G29" s="232"/>
    </row>
    <row r="30" spans="1:7" ht="93.75" customHeight="1" thickBot="1">
      <c r="A30" s="12"/>
      <c r="B30" s="15"/>
      <c r="C30" s="33" t="s">
        <v>40</v>
      </c>
      <c r="D30" s="14"/>
      <c r="E30" s="21"/>
      <c r="F30" s="193"/>
      <c r="G30" s="232"/>
    </row>
    <row r="31" spans="1:7" ht="17.25" thickBot="1">
      <c r="A31" s="12"/>
      <c r="B31" s="15"/>
      <c r="C31" s="34" t="s">
        <v>41</v>
      </c>
      <c r="D31" s="14" t="s">
        <v>15</v>
      </c>
      <c r="E31" s="35">
        <v>2</v>
      </c>
      <c r="F31" s="193"/>
      <c r="G31" s="231">
        <f>SUM(E31*F31)</f>
        <v>0</v>
      </c>
    </row>
    <row r="32" spans="1:7" ht="17.25" thickBot="1">
      <c r="A32" s="12">
        <v>1.9</v>
      </c>
      <c r="B32" s="15"/>
      <c r="C32" s="32" t="s">
        <v>42</v>
      </c>
      <c r="D32" s="14"/>
      <c r="E32" s="21"/>
      <c r="F32" s="193"/>
      <c r="G32" s="231"/>
    </row>
    <row r="33" spans="1:7" ht="122.25" customHeight="1" thickBot="1">
      <c r="A33" s="12"/>
      <c r="B33" s="36"/>
      <c r="C33" s="33" t="s">
        <v>43</v>
      </c>
      <c r="D33" s="14"/>
      <c r="E33" s="21"/>
      <c r="F33" s="195"/>
      <c r="G33" s="231"/>
    </row>
    <row r="34" spans="1:7" ht="17.25" thickBot="1">
      <c r="A34" s="12"/>
      <c r="B34" s="36"/>
      <c r="C34" s="34" t="s">
        <v>44</v>
      </c>
      <c r="D34" s="14" t="s">
        <v>15</v>
      </c>
      <c r="E34" s="35">
        <v>1</v>
      </c>
      <c r="F34" s="193"/>
      <c r="G34" s="231">
        <f>SUM(E34*F34)</f>
        <v>0</v>
      </c>
    </row>
    <row r="35" spans="1:7" ht="17.25" thickBot="1">
      <c r="A35" s="12" t="s">
        <v>45</v>
      </c>
      <c r="B35" s="15"/>
      <c r="C35" s="32" t="s">
        <v>46</v>
      </c>
      <c r="D35" s="14"/>
      <c r="E35" s="21"/>
      <c r="F35" s="195"/>
      <c r="G35" s="231"/>
    </row>
    <row r="36" spans="1:7" ht="134.25" customHeight="1" thickBot="1">
      <c r="A36" s="12"/>
      <c r="B36" s="36"/>
      <c r="C36" s="33" t="s">
        <v>47</v>
      </c>
      <c r="D36" s="14"/>
      <c r="E36" s="21"/>
      <c r="F36" s="195"/>
      <c r="G36" s="231"/>
    </row>
    <row r="37" spans="1:7" ht="17.25" thickBot="1">
      <c r="A37" s="12"/>
      <c r="B37" s="36"/>
      <c r="C37" s="34" t="s">
        <v>48</v>
      </c>
      <c r="D37" s="14" t="s">
        <v>15</v>
      </c>
      <c r="E37" s="35">
        <v>1</v>
      </c>
      <c r="F37" s="193"/>
      <c r="G37" s="231">
        <f>SUM(E37*F37)</f>
        <v>0</v>
      </c>
    </row>
    <row r="38" spans="1:7" ht="17.25" thickBot="1">
      <c r="A38" s="12">
        <v>1.1100000000000001</v>
      </c>
      <c r="B38" s="15"/>
      <c r="C38" s="32" t="s">
        <v>49</v>
      </c>
      <c r="D38" s="14"/>
      <c r="E38" s="21"/>
      <c r="F38" s="195"/>
      <c r="G38" s="231"/>
    </row>
    <row r="39" spans="1:7" ht="108" customHeight="1" thickBot="1">
      <c r="A39" s="12"/>
      <c r="B39" s="36"/>
      <c r="C39" s="33" t="s">
        <v>50</v>
      </c>
      <c r="D39" s="14"/>
      <c r="E39" s="21"/>
      <c r="F39" s="195"/>
      <c r="G39" s="231"/>
    </row>
    <row r="40" spans="1:7" ht="17.25" thickBot="1">
      <c r="A40" s="12"/>
      <c r="B40" s="36"/>
      <c r="C40" s="34" t="s">
        <v>51</v>
      </c>
      <c r="D40" s="14" t="s">
        <v>15</v>
      </c>
      <c r="E40" s="35">
        <v>1</v>
      </c>
      <c r="F40" s="193"/>
      <c r="G40" s="231">
        <f>SUM(E40*F40)</f>
        <v>0</v>
      </c>
    </row>
    <row r="41" spans="1:7" ht="17.25" thickBot="1">
      <c r="A41" s="37"/>
      <c r="B41" s="38"/>
      <c r="C41" s="39" t="s">
        <v>52</v>
      </c>
      <c r="D41" s="40"/>
      <c r="E41" s="41"/>
      <c r="F41" s="196"/>
      <c r="G41" s="234"/>
    </row>
    <row r="42" spans="1:7" ht="83.25" thickBot="1">
      <c r="A42" s="42"/>
      <c r="B42" s="13"/>
      <c r="C42" s="27" t="s">
        <v>53</v>
      </c>
      <c r="D42" s="43"/>
      <c r="E42" s="35"/>
      <c r="F42" s="193"/>
      <c r="G42" s="235"/>
    </row>
    <row r="43" spans="1:7" ht="16.5" thickBot="1">
      <c r="A43" s="4"/>
      <c r="B43" s="8"/>
      <c r="C43" s="44" t="s">
        <v>54</v>
      </c>
      <c r="D43" s="45"/>
      <c r="E43" s="46"/>
      <c r="F43" s="197"/>
      <c r="G43" s="236"/>
    </row>
    <row r="44" spans="1:7" ht="17.25" thickBot="1">
      <c r="A44" s="47">
        <v>1.1200000000000001</v>
      </c>
      <c r="B44" s="29" t="s">
        <v>55</v>
      </c>
      <c r="C44" s="48" t="s">
        <v>56</v>
      </c>
      <c r="D44" s="43"/>
      <c r="E44" s="35"/>
      <c r="F44" s="193"/>
      <c r="G44" s="235"/>
    </row>
    <row r="45" spans="1:7" ht="123" customHeight="1" thickBot="1">
      <c r="A45" s="42"/>
      <c r="B45" s="13"/>
      <c r="C45" s="16" t="s">
        <v>57</v>
      </c>
      <c r="D45" s="49"/>
      <c r="E45" s="35"/>
      <c r="F45" s="193"/>
      <c r="G45" s="235"/>
    </row>
    <row r="46" spans="1:7" ht="17.25" thickBot="1">
      <c r="A46" s="42"/>
      <c r="B46" s="13"/>
      <c r="C46" s="24" t="s">
        <v>58</v>
      </c>
      <c r="D46" s="20" t="s">
        <v>15</v>
      </c>
      <c r="E46" s="35">
        <v>1</v>
      </c>
      <c r="F46" s="193"/>
      <c r="G46" s="235">
        <f>SUM(E46*F46)</f>
        <v>0</v>
      </c>
    </row>
    <row r="47" spans="1:7" ht="17.25" thickBot="1">
      <c r="A47" s="47" t="s">
        <v>59</v>
      </c>
      <c r="B47" s="29" t="s">
        <v>60</v>
      </c>
      <c r="C47" s="48" t="s">
        <v>56</v>
      </c>
      <c r="D47" s="43"/>
      <c r="E47" s="35"/>
      <c r="F47" s="193"/>
      <c r="G47" s="235"/>
    </row>
    <row r="48" spans="1:7" ht="108" customHeight="1" thickBot="1">
      <c r="A48" s="42"/>
      <c r="B48" s="13"/>
      <c r="C48" s="16" t="s">
        <v>61</v>
      </c>
      <c r="D48" s="49"/>
      <c r="E48" s="35"/>
      <c r="F48" s="193"/>
      <c r="G48" s="235"/>
    </row>
    <row r="49" spans="1:7" ht="17.25" thickBot="1">
      <c r="A49" s="42"/>
      <c r="B49" s="13"/>
      <c r="C49" s="24" t="s">
        <v>58</v>
      </c>
      <c r="D49" s="20" t="s">
        <v>15</v>
      </c>
      <c r="E49" s="35">
        <v>1</v>
      </c>
      <c r="F49" s="193"/>
      <c r="G49" s="235">
        <f>SUM(E49*F49)</f>
        <v>0</v>
      </c>
    </row>
    <row r="50" spans="1:7" ht="17.25" thickBot="1">
      <c r="A50" s="42" t="s">
        <v>62</v>
      </c>
      <c r="B50" s="13" t="s">
        <v>63</v>
      </c>
      <c r="C50" s="48" t="s">
        <v>64</v>
      </c>
      <c r="D50" s="48"/>
      <c r="E50" s="35"/>
      <c r="F50" s="193"/>
      <c r="G50" s="235"/>
    </row>
    <row r="51" spans="1:7" ht="215.25" thickBot="1">
      <c r="A51" s="42"/>
      <c r="B51" s="13"/>
      <c r="C51" s="48" t="s">
        <v>65</v>
      </c>
      <c r="D51" s="20"/>
      <c r="E51" s="35"/>
      <c r="F51" s="193"/>
      <c r="G51" s="235"/>
    </row>
    <row r="52" spans="1:7" ht="17.25" thickBot="1">
      <c r="A52" s="42"/>
      <c r="B52" s="13"/>
      <c r="C52" s="24" t="s">
        <v>66</v>
      </c>
      <c r="D52" s="20" t="s">
        <v>15</v>
      </c>
      <c r="E52" s="35">
        <v>1</v>
      </c>
      <c r="F52" s="193"/>
      <c r="G52" s="235">
        <f>SUM(E52*F52)</f>
        <v>0</v>
      </c>
    </row>
    <row r="53" spans="1:7" ht="17.25" thickBot="1">
      <c r="A53" s="42" t="s">
        <v>67</v>
      </c>
      <c r="B53" s="13" t="s">
        <v>68</v>
      </c>
      <c r="C53" s="48" t="s">
        <v>64</v>
      </c>
      <c r="D53" s="48"/>
      <c r="E53" s="35"/>
      <c r="F53" s="193"/>
      <c r="G53" s="235"/>
    </row>
    <row r="54" spans="1:7" ht="116.25" thickBot="1">
      <c r="A54" s="42"/>
      <c r="B54" s="13"/>
      <c r="C54" s="48" t="s">
        <v>69</v>
      </c>
      <c r="D54" s="20"/>
      <c r="E54" s="35"/>
      <c r="F54" s="193"/>
      <c r="G54" s="235"/>
    </row>
    <row r="55" spans="1:7" ht="99.75" thickBot="1">
      <c r="A55" s="42"/>
      <c r="B55" s="13"/>
      <c r="C55" s="48" t="s">
        <v>70</v>
      </c>
      <c r="D55" s="20"/>
      <c r="E55" s="35"/>
      <c r="F55" s="193"/>
      <c r="G55" s="235"/>
    </row>
    <row r="56" spans="1:7" ht="17.25" thickBot="1">
      <c r="A56" s="42"/>
      <c r="B56" s="13"/>
      <c r="C56" s="24" t="s">
        <v>66</v>
      </c>
      <c r="D56" s="20" t="s">
        <v>15</v>
      </c>
      <c r="E56" s="35">
        <v>1</v>
      </c>
      <c r="F56" s="193"/>
      <c r="G56" s="235">
        <f>SUM(E56*F56)</f>
        <v>0</v>
      </c>
    </row>
    <row r="57" spans="1:7" ht="17.25" thickBot="1">
      <c r="A57" s="42" t="s">
        <v>71</v>
      </c>
      <c r="B57" s="13" t="s">
        <v>72</v>
      </c>
      <c r="C57" s="48" t="s">
        <v>64</v>
      </c>
      <c r="D57" s="20"/>
      <c r="E57" s="35"/>
      <c r="F57" s="193"/>
      <c r="G57" s="235"/>
    </row>
    <row r="58" spans="1:7" ht="165.75" thickBot="1">
      <c r="A58" s="42"/>
      <c r="B58" s="13"/>
      <c r="C58" s="48" t="s">
        <v>73</v>
      </c>
      <c r="D58" s="20"/>
      <c r="E58" s="35"/>
      <c r="F58" s="193"/>
      <c r="G58" s="235"/>
    </row>
    <row r="59" spans="1:7" ht="17.25" thickBot="1">
      <c r="A59" s="42"/>
      <c r="B59" s="13"/>
      <c r="C59" s="24" t="s">
        <v>74</v>
      </c>
      <c r="D59" s="20" t="s">
        <v>15</v>
      </c>
      <c r="E59" s="35">
        <v>1</v>
      </c>
      <c r="F59" s="193"/>
      <c r="G59" s="235">
        <f>SUM(E59*F59)</f>
        <v>0</v>
      </c>
    </row>
    <row r="60" spans="1:7" ht="17.25" thickBot="1">
      <c r="A60" s="42" t="s">
        <v>75</v>
      </c>
      <c r="B60" s="13" t="s">
        <v>76</v>
      </c>
      <c r="C60" s="48" t="s">
        <v>64</v>
      </c>
      <c r="D60" s="48"/>
      <c r="E60" s="35"/>
      <c r="F60" s="193"/>
      <c r="G60" s="235"/>
    </row>
    <row r="61" spans="1:7" ht="52.5" customHeight="1" thickBot="1">
      <c r="A61" s="42"/>
      <c r="B61" s="13"/>
      <c r="C61" s="48" t="s">
        <v>77</v>
      </c>
      <c r="D61" s="20"/>
      <c r="E61" s="35"/>
      <c r="F61" s="193"/>
      <c r="G61" s="235"/>
    </row>
    <row r="62" spans="1:7" ht="17.25" thickBot="1">
      <c r="A62" s="42"/>
      <c r="B62" s="13"/>
      <c r="C62" s="24" t="s">
        <v>78</v>
      </c>
      <c r="D62" s="20" t="s">
        <v>15</v>
      </c>
      <c r="E62" s="35">
        <v>1</v>
      </c>
      <c r="F62" s="193"/>
      <c r="G62" s="235">
        <f>SUM(E62*F62)</f>
        <v>0</v>
      </c>
    </row>
    <row r="63" spans="1:7" ht="17.25" thickBot="1">
      <c r="A63" s="42" t="s">
        <v>79</v>
      </c>
      <c r="B63" s="13" t="s">
        <v>80</v>
      </c>
      <c r="C63" s="48" t="s">
        <v>64</v>
      </c>
      <c r="D63" s="48"/>
      <c r="E63" s="35"/>
      <c r="F63" s="193"/>
      <c r="G63" s="235"/>
    </row>
    <row r="64" spans="1:7" ht="49.5" customHeight="1" thickBot="1">
      <c r="A64" s="42"/>
      <c r="B64" s="13"/>
      <c r="C64" s="48" t="s">
        <v>81</v>
      </c>
      <c r="D64" s="20"/>
      <c r="E64" s="35"/>
      <c r="F64" s="193"/>
      <c r="G64" s="235"/>
    </row>
    <row r="65" spans="1:7" ht="17.25" thickBot="1">
      <c r="A65" s="42"/>
      <c r="B65" s="13"/>
      <c r="C65" s="24" t="s">
        <v>78</v>
      </c>
      <c r="D65" s="20" t="s">
        <v>15</v>
      </c>
      <c r="E65" s="35">
        <v>1</v>
      </c>
      <c r="F65" s="193"/>
      <c r="G65" s="235">
        <f>SUM(E65*F65)</f>
        <v>0</v>
      </c>
    </row>
    <row r="66" spans="1:7" ht="17.25" thickBot="1">
      <c r="A66" s="42" t="s">
        <v>82</v>
      </c>
      <c r="B66" s="13" t="s">
        <v>83</v>
      </c>
      <c r="C66" s="48" t="s">
        <v>84</v>
      </c>
      <c r="D66" s="20"/>
      <c r="E66" s="35"/>
      <c r="F66" s="193"/>
      <c r="G66" s="235"/>
    </row>
    <row r="67" spans="1:7" ht="182.25" thickBot="1">
      <c r="A67" s="42"/>
      <c r="B67" s="13"/>
      <c r="C67" s="48" t="s">
        <v>85</v>
      </c>
      <c r="D67" s="20"/>
      <c r="E67" s="35"/>
      <c r="F67" s="193"/>
      <c r="G67" s="235"/>
    </row>
    <row r="68" spans="1:7" ht="17.25" thickBot="1">
      <c r="A68" s="42"/>
      <c r="B68" s="13"/>
      <c r="C68" s="24" t="s">
        <v>86</v>
      </c>
      <c r="D68" s="20" t="s">
        <v>15</v>
      </c>
      <c r="E68" s="35">
        <v>1</v>
      </c>
      <c r="F68" s="193"/>
      <c r="G68" s="235">
        <f>SUM(E68*F68)</f>
        <v>0</v>
      </c>
    </row>
    <row r="69" spans="1:7" ht="17.25" thickBot="1">
      <c r="A69" s="42" t="s">
        <v>87</v>
      </c>
      <c r="B69" s="13" t="s">
        <v>88</v>
      </c>
      <c r="C69" s="48" t="s">
        <v>84</v>
      </c>
      <c r="D69" s="20"/>
      <c r="E69" s="35"/>
      <c r="F69" s="193"/>
      <c r="G69" s="235"/>
    </row>
    <row r="70" spans="1:7" ht="182.25" thickBot="1">
      <c r="A70" s="42"/>
      <c r="B70" s="13"/>
      <c r="C70" s="50" t="s">
        <v>89</v>
      </c>
      <c r="D70" s="20"/>
      <c r="E70" s="35"/>
      <c r="F70" s="193"/>
      <c r="G70" s="235"/>
    </row>
    <row r="71" spans="1:7" ht="17.25" thickBot="1">
      <c r="A71" s="42"/>
      <c r="B71" s="13"/>
      <c r="C71" s="24" t="s">
        <v>86</v>
      </c>
      <c r="D71" s="20" t="s">
        <v>15</v>
      </c>
      <c r="E71" s="35">
        <v>1</v>
      </c>
      <c r="F71" s="193"/>
      <c r="G71" s="235">
        <f>SUM(E71*F71)</f>
        <v>0</v>
      </c>
    </row>
    <row r="72" spans="1:7" ht="17.25" thickBot="1">
      <c r="A72" s="47" t="s">
        <v>90</v>
      </c>
      <c r="B72" s="13" t="s">
        <v>91</v>
      </c>
      <c r="C72" s="48" t="s">
        <v>92</v>
      </c>
      <c r="D72" s="20"/>
      <c r="E72" s="35"/>
      <c r="F72" s="193"/>
      <c r="G72" s="235"/>
    </row>
    <row r="73" spans="1:7" ht="83.25" thickBot="1">
      <c r="A73" s="42"/>
      <c r="B73" s="13"/>
      <c r="C73" s="48" t="s">
        <v>93</v>
      </c>
      <c r="D73" s="20"/>
      <c r="E73" s="35"/>
      <c r="F73" s="193"/>
      <c r="G73" s="235"/>
    </row>
    <row r="74" spans="1:7" ht="17.25" thickBot="1">
      <c r="A74" s="42"/>
      <c r="B74" s="13"/>
      <c r="C74" s="24" t="s">
        <v>86</v>
      </c>
      <c r="D74" s="20" t="s">
        <v>15</v>
      </c>
      <c r="E74" s="35">
        <v>1</v>
      </c>
      <c r="F74" s="193"/>
      <c r="G74" s="235">
        <f>SUM(E74*F74)</f>
        <v>0</v>
      </c>
    </row>
    <row r="75" spans="1:7" ht="17.25" thickBot="1">
      <c r="A75" s="51" t="s">
        <v>94</v>
      </c>
      <c r="B75" s="13" t="s">
        <v>95</v>
      </c>
      <c r="C75" s="32" t="s">
        <v>96</v>
      </c>
      <c r="D75" s="20"/>
      <c r="E75" s="35"/>
      <c r="F75" s="193"/>
      <c r="G75" s="235"/>
    </row>
    <row r="76" spans="1:7" ht="132.75" thickBot="1">
      <c r="A76" s="42"/>
      <c r="B76" s="13"/>
      <c r="C76" s="16" t="s">
        <v>97</v>
      </c>
      <c r="D76" s="20"/>
      <c r="E76" s="35"/>
      <c r="F76" s="193"/>
      <c r="G76" s="235"/>
    </row>
    <row r="77" spans="1:7" ht="17.25" thickBot="1">
      <c r="A77" s="42"/>
      <c r="B77" s="13"/>
      <c r="C77" s="48" t="s">
        <v>98</v>
      </c>
      <c r="D77" s="20"/>
      <c r="E77" s="35"/>
      <c r="F77" s="193"/>
      <c r="G77" s="235"/>
    </row>
    <row r="78" spans="1:7" ht="17.25" thickBot="1">
      <c r="A78" s="42"/>
      <c r="B78" s="13"/>
      <c r="C78" s="32" t="s">
        <v>99</v>
      </c>
      <c r="D78" s="20"/>
      <c r="E78" s="35"/>
      <c r="F78" s="193"/>
      <c r="G78" s="235"/>
    </row>
    <row r="79" spans="1:7" ht="17.25" thickBot="1">
      <c r="A79" s="42"/>
      <c r="B79" s="13"/>
      <c r="C79" s="32" t="s">
        <v>100</v>
      </c>
      <c r="D79" s="20"/>
      <c r="E79" s="35"/>
      <c r="F79" s="193"/>
      <c r="G79" s="235"/>
    </row>
    <row r="80" spans="1:7" ht="17.25" thickBot="1">
      <c r="A80" s="42"/>
      <c r="B80" s="13"/>
      <c r="C80" s="32" t="s">
        <v>101</v>
      </c>
      <c r="D80" s="20"/>
      <c r="E80" s="35"/>
      <c r="F80" s="193"/>
      <c r="G80" s="235"/>
    </row>
    <row r="81" spans="1:7" ht="17.25" thickBot="1">
      <c r="A81" s="42"/>
      <c r="B81" s="13"/>
      <c r="C81" s="32" t="s">
        <v>102</v>
      </c>
      <c r="D81" s="20"/>
      <c r="E81" s="35"/>
      <c r="F81" s="193"/>
      <c r="G81" s="235"/>
    </row>
    <row r="82" spans="1:7" ht="17.25" thickBot="1">
      <c r="A82" s="42"/>
      <c r="B82" s="13"/>
      <c r="C82" s="24" t="s">
        <v>103</v>
      </c>
      <c r="D82" s="20" t="s">
        <v>15</v>
      </c>
      <c r="E82" s="35">
        <v>1</v>
      </c>
      <c r="F82" s="193"/>
      <c r="G82" s="235">
        <f>SUM(E82*F82)</f>
        <v>0</v>
      </c>
    </row>
    <row r="83" spans="1:7" ht="17.25" thickBot="1">
      <c r="A83" s="52" t="s">
        <v>104</v>
      </c>
      <c r="B83" s="13" t="s">
        <v>105</v>
      </c>
      <c r="C83" s="32" t="s">
        <v>106</v>
      </c>
      <c r="D83" s="20"/>
      <c r="E83" s="35"/>
      <c r="F83" s="193"/>
      <c r="G83" s="235"/>
    </row>
    <row r="84" spans="1:7" ht="50.25" thickBot="1">
      <c r="A84" s="42"/>
      <c r="B84" s="13"/>
      <c r="C84" s="48" t="s">
        <v>107</v>
      </c>
      <c r="D84" s="20"/>
      <c r="E84" s="35"/>
      <c r="F84" s="193"/>
      <c r="G84" s="235"/>
    </row>
    <row r="85" spans="1:7" ht="31.5" customHeight="1" thickBot="1">
      <c r="A85" s="42"/>
      <c r="B85" s="13"/>
      <c r="C85" s="16" t="s">
        <v>108</v>
      </c>
      <c r="D85" s="20"/>
      <c r="E85" s="35"/>
      <c r="F85" s="193"/>
      <c r="G85" s="235"/>
    </row>
    <row r="86" spans="1:7" ht="17.25" thickBot="1">
      <c r="A86" s="42"/>
      <c r="B86" s="13"/>
      <c r="C86" s="48" t="s">
        <v>109</v>
      </c>
      <c r="D86" s="20"/>
      <c r="E86" s="35"/>
      <c r="F86" s="193"/>
      <c r="G86" s="235"/>
    </row>
    <row r="87" spans="1:7" ht="17.25" thickBot="1">
      <c r="A87" s="42"/>
      <c r="B87" s="13"/>
      <c r="C87" s="48" t="s">
        <v>110</v>
      </c>
      <c r="D87" s="20"/>
      <c r="E87" s="35"/>
      <c r="F87" s="193"/>
      <c r="G87" s="235"/>
    </row>
    <row r="88" spans="1:7" ht="17.25" thickBot="1">
      <c r="A88" s="42"/>
      <c r="B88" s="13"/>
      <c r="C88" s="16" t="s">
        <v>111</v>
      </c>
      <c r="D88" s="20"/>
      <c r="E88" s="35"/>
      <c r="F88" s="193"/>
      <c r="G88" s="235"/>
    </row>
    <row r="89" spans="1:7" ht="17.25" thickBot="1">
      <c r="A89" s="42"/>
      <c r="B89" s="13"/>
      <c r="C89" s="24" t="s">
        <v>112</v>
      </c>
      <c r="D89" s="20" t="s">
        <v>15</v>
      </c>
      <c r="E89" s="35">
        <v>1</v>
      </c>
      <c r="F89" s="193"/>
      <c r="G89" s="235">
        <f>SUM(E89*F89)</f>
        <v>0</v>
      </c>
    </row>
    <row r="90" spans="1:7" ht="17.25" thickBot="1">
      <c r="A90" s="52" t="s">
        <v>113</v>
      </c>
      <c r="B90" s="13" t="s">
        <v>114</v>
      </c>
      <c r="C90" s="32" t="s">
        <v>115</v>
      </c>
      <c r="D90" s="20"/>
      <c r="E90" s="35"/>
      <c r="F90" s="193"/>
      <c r="G90" s="235"/>
    </row>
    <row r="91" spans="1:7" ht="83.25" thickBot="1">
      <c r="A91" s="52"/>
      <c r="B91" s="13"/>
      <c r="C91" s="48" t="s">
        <v>116</v>
      </c>
      <c r="D91" s="20"/>
      <c r="E91" s="35"/>
      <c r="F91" s="193"/>
      <c r="G91" s="235"/>
    </row>
    <row r="92" spans="1:7" ht="17.25" thickBot="1">
      <c r="A92" s="52"/>
      <c r="B92" s="13"/>
      <c r="C92" s="32" t="s">
        <v>100</v>
      </c>
      <c r="D92" s="20"/>
      <c r="E92" s="35"/>
      <c r="F92" s="193"/>
      <c r="G92" s="235"/>
    </row>
    <row r="93" spans="1:7" ht="17.25" thickBot="1">
      <c r="A93" s="52"/>
      <c r="B93" s="13"/>
      <c r="C93" s="48" t="s">
        <v>117</v>
      </c>
      <c r="D93" s="20"/>
      <c r="E93" s="35"/>
      <c r="F93" s="193"/>
      <c r="G93" s="235"/>
    </row>
    <row r="94" spans="1:7" ht="17.25" thickBot="1">
      <c r="A94" s="42"/>
      <c r="B94" s="13"/>
      <c r="C94" s="24" t="s">
        <v>118</v>
      </c>
      <c r="D94" s="20" t="s">
        <v>15</v>
      </c>
      <c r="E94" s="35">
        <v>1</v>
      </c>
      <c r="F94" s="193"/>
      <c r="G94" s="235">
        <f>SUM(E94*F94)</f>
        <v>0</v>
      </c>
    </row>
    <row r="95" spans="1:7" ht="17.25" thickBot="1">
      <c r="A95" s="52" t="s">
        <v>119</v>
      </c>
      <c r="B95" s="13" t="s">
        <v>120</v>
      </c>
      <c r="C95" s="32" t="s">
        <v>121</v>
      </c>
      <c r="D95" s="20"/>
      <c r="E95" s="35"/>
      <c r="F95" s="193"/>
      <c r="G95" s="235"/>
    </row>
    <row r="96" spans="1:7" ht="83.25" thickBot="1">
      <c r="A96" s="42"/>
      <c r="B96" s="13"/>
      <c r="C96" s="48" t="s">
        <v>122</v>
      </c>
      <c r="D96" s="20"/>
      <c r="E96" s="35"/>
      <c r="F96" s="193"/>
      <c r="G96" s="235"/>
    </row>
    <row r="97" spans="1:7" ht="83.25" thickBot="1">
      <c r="A97" s="42"/>
      <c r="B97" s="13"/>
      <c r="C97" s="48" t="s">
        <v>123</v>
      </c>
      <c r="D97" s="20"/>
      <c r="E97" s="35"/>
      <c r="F97" s="193"/>
      <c r="G97" s="235"/>
    </row>
    <row r="98" spans="1:7" ht="17.25" thickBot="1">
      <c r="A98" s="42"/>
      <c r="B98" s="13"/>
      <c r="C98" s="24" t="s">
        <v>124</v>
      </c>
      <c r="D98" s="20" t="s">
        <v>15</v>
      </c>
      <c r="E98" s="35">
        <v>1</v>
      </c>
      <c r="F98" s="193"/>
      <c r="G98" s="235">
        <f>SUM(E98*F98)</f>
        <v>0</v>
      </c>
    </row>
    <row r="99" spans="1:7" ht="17.25" thickBot="1">
      <c r="A99" s="51" t="s">
        <v>125</v>
      </c>
      <c r="B99" s="13" t="s">
        <v>126</v>
      </c>
      <c r="C99" s="32" t="s">
        <v>127</v>
      </c>
      <c r="D99" s="53"/>
      <c r="E99" s="54"/>
      <c r="F99" s="193"/>
      <c r="G99" s="235"/>
    </row>
    <row r="100" spans="1:7" ht="83.25" thickBot="1">
      <c r="A100" s="55"/>
      <c r="B100" s="56"/>
      <c r="C100" s="16" t="s">
        <v>128</v>
      </c>
      <c r="D100" s="53"/>
      <c r="E100" s="54"/>
      <c r="F100" s="193"/>
      <c r="G100" s="235"/>
    </row>
    <row r="101" spans="1:7" ht="116.25" thickBot="1">
      <c r="A101" s="55"/>
      <c r="B101" s="56"/>
      <c r="C101" s="16" t="s">
        <v>129</v>
      </c>
      <c r="D101" s="53"/>
      <c r="E101" s="54"/>
      <c r="F101" s="193"/>
      <c r="G101" s="235"/>
    </row>
    <row r="102" spans="1:7" ht="17.25" thickBot="1">
      <c r="A102" s="55"/>
      <c r="B102" s="56"/>
      <c r="C102" s="24" t="s">
        <v>130</v>
      </c>
      <c r="D102" s="20" t="s">
        <v>15</v>
      </c>
      <c r="E102" s="35">
        <v>1</v>
      </c>
      <c r="F102" s="193"/>
      <c r="G102" s="235">
        <f>SUM(E102*F102)</f>
        <v>0</v>
      </c>
    </row>
    <row r="103" spans="1:7" ht="83.25" thickBot="1">
      <c r="A103" s="42" t="s">
        <v>131</v>
      </c>
      <c r="B103" s="13" t="s">
        <v>132</v>
      </c>
      <c r="C103" s="57" t="s">
        <v>133</v>
      </c>
      <c r="D103" s="15"/>
      <c r="E103" s="58"/>
      <c r="F103" s="193"/>
      <c r="G103" s="235"/>
    </row>
    <row r="104" spans="1:7" ht="17.25" thickBot="1">
      <c r="A104" s="55"/>
      <c r="B104" s="13"/>
      <c r="C104" s="32" t="s">
        <v>134</v>
      </c>
      <c r="D104" s="43" t="s">
        <v>15</v>
      </c>
      <c r="E104" s="58">
        <v>7</v>
      </c>
      <c r="F104" s="193"/>
      <c r="G104" s="235">
        <f>SUM(E104*F104)</f>
        <v>0</v>
      </c>
    </row>
    <row r="105" spans="1:7" ht="17.25" thickBot="1">
      <c r="A105" s="55"/>
      <c r="B105" s="13"/>
      <c r="C105" s="32" t="s">
        <v>135</v>
      </c>
      <c r="D105" s="43" t="s">
        <v>15</v>
      </c>
      <c r="E105" s="58">
        <v>5</v>
      </c>
      <c r="F105" s="193"/>
      <c r="G105" s="235">
        <f>SUM(E105*F105)</f>
        <v>0</v>
      </c>
    </row>
    <row r="106" spans="1:7" ht="17.25" thickBot="1">
      <c r="A106" s="55"/>
      <c r="B106" s="13"/>
      <c r="C106" s="32" t="s">
        <v>136</v>
      </c>
      <c r="D106" s="43" t="s">
        <v>15</v>
      </c>
      <c r="E106" s="58">
        <v>6</v>
      </c>
      <c r="F106" s="193"/>
      <c r="G106" s="235">
        <f>SUM(E106*F106)</f>
        <v>0</v>
      </c>
    </row>
    <row r="107" spans="1:7" ht="17.25" thickBot="1">
      <c r="A107" s="55"/>
      <c r="B107" s="59"/>
      <c r="C107" s="32" t="s">
        <v>137</v>
      </c>
      <c r="D107" s="43" t="s">
        <v>15</v>
      </c>
      <c r="E107" s="58">
        <v>7</v>
      </c>
      <c r="F107" s="193"/>
      <c r="G107" s="235">
        <f>SUM(E107*F107)</f>
        <v>0</v>
      </c>
    </row>
    <row r="108" spans="1:7" ht="17.25" thickBot="1">
      <c r="A108" s="42" t="s">
        <v>138</v>
      </c>
      <c r="B108" s="13" t="s">
        <v>139</v>
      </c>
      <c r="C108" s="32" t="s">
        <v>140</v>
      </c>
      <c r="D108" s="43"/>
      <c r="E108" s="35"/>
      <c r="F108" s="193"/>
      <c r="G108" s="235"/>
    </row>
    <row r="109" spans="1:7" ht="17.25" thickBot="1">
      <c r="A109" s="42"/>
      <c r="B109" s="13"/>
      <c r="C109" s="60" t="s">
        <v>141</v>
      </c>
      <c r="D109" s="43" t="s">
        <v>15</v>
      </c>
      <c r="E109" s="58">
        <v>1</v>
      </c>
      <c r="F109" s="193"/>
      <c r="G109" s="235">
        <f>SUM(E109*F109)</f>
        <v>0</v>
      </c>
    </row>
    <row r="110" spans="1:7" ht="17.25" thickBot="1">
      <c r="A110" s="12" t="s">
        <v>142</v>
      </c>
      <c r="B110" s="13" t="s">
        <v>143</v>
      </c>
      <c r="C110" s="32" t="s">
        <v>144</v>
      </c>
      <c r="D110" s="14" t="s">
        <v>15</v>
      </c>
      <c r="E110" s="35">
        <v>1</v>
      </c>
      <c r="F110" s="193"/>
      <c r="G110" s="235">
        <f>SUM(E110*F110)</f>
        <v>0</v>
      </c>
    </row>
    <row r="111" spans="1:7" ht="17.25" thickBot="1">
      <c r="A111" s="12" t="s">
        <v>145</v>
      </c>
      <c r="B111" s="13" t="s">
        <v>146</v>
      </c>
      <c r="C111" s="27" t="s">
        <v>147</v>
      </c>
      <c r="D111" s="43"/>
      <c r="E111" s="35"/>
      <c r="F111" s="193"/>
      <c r="G111" s="235"/>
    </row>
    <row r="112" spans="1:7" ht="116.25" thickBot="1">
      <c r="A112" s="42"/>
      <c r="B112" s="13"/>
      <c r="C112" s="61" t="s">
        <v>148</v>
      </c>
      <c r="D112" s="43"/>
      <c r="E112" s="35"/>
      <c r="F112" s="193"/>
      <c r="G112" s="235"/>
    </row>
    <row r="113" spans="1:7" ht="17.25" thickBot="1">
      <c r="A113" s="42"/>
      <c r="B113" s="13"/>
      <c r="C113" s="62" t="s">
        <v>149</v>
      </c>
      <c r="D113" s="14" t="s">
        <v>15</v>
      </c>
      <c r="E113" s="35">
        <v>1</v>
      </c>
      <c r="F113" s="193"/>
      <c r="G113" s="235">
        <f>SUM(E113*F113)</f>
        <v>0</v>
      </c>
    </row>
    <row r="114" spans="1:7" ht="16.5" thickBot="1">
      <c r="A114" s="4"/>
      <c r="B114" s="8"/>
      <c r="C114" s="44" t="s">
        <v>150</v>
      </c>
      <c r="D114" s="45"/>
      <c r="E114" s="46"/>
      <c r="F114" s="197"/>
      <c r="G114" s="236"/>
    </row>
    <row r="115" spans="1:7" ht="33.75" thickBot="1">
      <c r="A115" s="51" t="s">
        <v>151</v>
      </c>
      <c r="B115" s="63" t="s">
        <v>152</v>
      </c>
      <c r="C115" s="32" t="s">
        <v>153</v>
      </c>
      <c r="D115" s="43"/>
      <c r="E115" s="35"/>
      <c r="F115" s="193"/>
      <c r="G115" s="235"/>
    </row>
    <row r="116" spans="1:7" ht="137.25" customHeight="1" thickBot="1">
      <c r="A116" s="51"/>
      <c r="B116" s="59"/>
      <c r="C116" s="16" t="s">
        <v>154</v>
      </c>
      <c r="D116" s="43"/>
      <c r="E116" s="35"/>
      <c r="F116" s="193"/>
      <c r="G116" s="235"/>
    </row>
    <row r="117" spans="1:7" ht="132.75" thickBot="1">
      <c r="A117" s="51"/>
      <c r="B117" s="59"/>
      <c r="C117" s="16" t="s">
        <v>155</v>
      </c>
      <c r="D117" s="43"/>
      <c r="E117" s="35"/>
      <c r="F117" s="193"/>
      <c r="G117" s="235"/>
    </row>
    <row r="118" spans="1:7" ht="182.25" thickBot="1">
      <c r="A118" s="51"/>
      <c r="B118" s="59"/>
      <c r="C118" s="16" t="s">
        <v>156</v>
      </c>
      <c r="D118" s="43"/>
      <c r="E118" s="35"/>
      <c r="F118" s="193"/>
      <c r="G118" s="235"/>
    </row>
    <row r="119" spans="1:7" ht="17.25" thickBot="1">
      <c r="A119" s="51"/>
      <c r="B119" s="59"/>
      <c r="C119" s="24" t="s">
        <v>157</v>
      </c>
      <c r="D119" s="64" t="s">
        <v>158</v>
      </c>
      <c r="E119" s="35">
        <v>1</v>
      </c>
      <c r="F119" s="193"/>
      <c r="G119" s="235">
        <f>SUM(E119*F119)</f>
        <v>0</v>
      </c>
    </row>
    <row r="120" spans="1:7" ht="17.25" thickBot="1">
      <c r="A120" s="51"/>
      <c r="B120" s="59"/>
      <c r="C120" s="24" t="s">
        <v>159</v>
      </c>
      <c r="D120" s="64" t="s">
        <v>158</v>
      </c>
      <c r="E120" s="35">
        <v>2</v>
      </c>
      <c r="F120" s="193"/>
      <c r="G120" s="235">
        <f>SUM(E120*F120)</f>
        <v>0</v>
      </c>
    </row>
    <row r="121" spans="1:7" ht="17.25" thickBot="1">
      <c r="A121" s="51" t="s">
        <v>160</v>
      </c>
      <c r="B121" s="59" t="s">
        <v>161</v>
      </c>
      <c r="C121" s="32" t="s">
        <v>153</v>
      </c>
      <c r="D121" s="65"/>
      <c r="E121" s="66"/>
      <c r="F121" s="193"/>
      <c r="G121" s="235"/>
    </row>
    <row r="122" spans="1:7" ht="84.75" customHeight="1" thickBot="1">
      <c r="A122" s="51"/>
      <c r="B122" s="67"/>
      <c r="C122" s="16" t="s">
        <v>162</v>
      </c>
      <c r="D122" s="68"/>
      <c r="E122" s="58"/>
      <c r="F122" s="193"/>
      <c r="G122" s="235"/>
    </row>
    <row r="123" spans="1:7" ht="165.75" thickBot="1">
      <c r="A123" s="51"/>
      <c r="B123" s="59"/>
      <c r="C123" s="48" t="s">
        <v>163</v>
      </c>
      <c r="D123" s="65"/>
      <c r="E123" s="66"/>
      <c r="F123" s="193"/>
      <c r="G123" s="235"/>
    </row>
    <row r="124" spans="1:7" ht="17.25" thickBot="1">
      <c r="A124" s="47"/>
      <c r="B124" s="59"/>
      <c r="C124" s="24" t="s">
        <v>164</v>
      </c>
      <c r="D124" s="68" t="s">
        <v>15</v>
      </c>
      <c r="E124" s="58">
        <v>1</v>
      </c>
      <c r="F124" s="193"/>
      <c r="G124" s="235">
        <f>SUM(E124*F124)</f>
        <v>0</v>
      </c>
    </row>
    <row r="125" spans="1:7" ht="33.75" thickBot="1">
      <c r="A125" s="51" t="s">
        <v>165</v>
      </c>
      <c r="B125" s="63" t="s">
        <v>166</v>
      </c>
      <c r="C125" s="32" t="s">
        <v>153</v>
      </c>
      <c r="D125" s="68"/>
      <c r="E125" s="58"/>
      <c r="F125" s="193"/>
      <c r="G125" s="235"/>
    </row>
    <row r="126" spans="1:7" ht="314.25" thickBot="1">
      <c r="A126" s="47"/>
      <c r="B126" s="59"/>
      <c r="C126" s="16" t="s">
        <v>167</v>
      </c>
      <c r="D126" s="68"/>
      <c r="E126" s="58"/>
      <c r="F126" s="193"/>
      <c r="G126" s="235"/>
    </row>
    <row r="127" spans="1:7" ht="17.25" thickBot="1">
      <c r="A127" s="51"/>
      <c r="B127" s="59"/>
      <c r="C127" s="24" t="s">
        <v>168</v>
      </c>
      <c r="D127" s="68" t="s">
        <v>158</v>
      </c>
      <c r="E127" s="58">
        <v>3</v>
      </c>
      <c r="F127" s="193"/>
      <c r="G127" s="235">
        <f>SUM(E127*F127)</f>
        <v>0</v>
      </c>
    </row>
    <row r="128" spans="1:7" ht="17.25" thickBot="1">
      <c r="A128" s="51"/>
      <c r="B128" s="59"/>
      <c r="C128" s="24" t="s">
        <v>169</v>
      </c>
      <c r="D128" s="68" t="s">
        <v>158</v>
      </c>
      <c r="E128" s="58">
        <v>2</v>
      </c>
      <c r="F128" s="193"/>
      <c r="G128" s="235">
        <f>SUM(E128*F128)</f>
        <v>0</v>
      </c>
    </row>
    <row r="129" spans="1:7" ht="17.25" thickBot="1">
      <c r="A129" s="47" t="s">
        <v>170</v>
      </c>
      <c r="B129" s="59" t="s">
        <v>171</v>
      </c>
      <c r="C129" s="32" t="s">
        <v>172</v>
      </c>
      <c r="D129" s="68"/>
      <c r="E129" s="58"/>
      <c r="F129" s="193"/>
      <c r="G129" s="235"/>
    </row>
    <row r="130" spans="1:7" ht="198.75" thickBot="1">
      <c r="A130" s="47"/>
      <c r="B130" s="59"/>
      <c r="C130" s="16" t="s">
        <v>173</v>
      </c>
      <c r="D130" s="68"/>
      <c r="E130" s="58"/>
      <c r="F130" s="193"/>
      <c r="G130" s="235"/>
    </row>
    <row r="131" spans="1:7" ht="165.75" thickBot="1">
      <c r="A131" s="47"/>
      <c r="B131" s="59"/>
      <c r="C131" s="48" t="s">
        <v>174</v>
      </c>
      <c r="D131" s="68"/>
      <c r="E131" s="58"/>
      <c r="F131" s="193"/>
      <c r="G131" s="235"/>
    </row>
    <row r="132" spans="1:7" ht="165.75" thickBot="1">
      <c r="A132" s="47"/>
      <c r="B132" s="59"/>
      <c r="C132" s="16" t="s">
        <v>175</v>
      </c>
      <c r="D132" s="68"/>
      <c r="E132" s="58"/>
      <c r="F132" s="193"/>
      <c r="G132" s="235"/>
    </row>
    <row r="133" spans="1:7" ht="149.25" thickBot="1">
      <c r="A133" s="47"/>
      <c r="B133" s="59"/>
      <c r="C133" s="69" t="s">
        <v>176</v>
      </c>
      <c r="D133" s="68"/>
      <c r="E133" s="58"/>
      <c r="F133" s="193"/>
      <c r="G133" s="235"/>
    </row>
    <row r="134" spans="1:7" ht="17.25" thickBot="1">
      <c r="A134" s="47"/>
      <c r="B134" s="59"/>
      <c r="C134" s="24" t="s">
        <v>177</v>
      </c>
      <c r="D134" s="68" t="s">
        <v>158</v>
      </c>
      <c r="E134" s="58">
        <v>2</v>
      </c>
      <c r="F134" s="193"/>
      <c r="G134" s="235">
        <f>SUM(E134*F134)</f>
        <v>0</v>
      </c>
    </row>
    <row r="135" spans="1:7" ht="33.75" thickBot="1">
      <c r="A135" s="51" t="s">
        <v>178</v>
      </c>
      <c r="B135" s="63" t="s">
        <v>179</v>
      </c>
      <c r="C135" s="32" t="s">
        <v>153</v>
      </c>
      <c r="D135" s="68"/>
      <c r="E135" s="58"/>
      <c r="F135" s="193"/>
      <c r="G135" s="235"/>
    </row>
    <row r="136" spans="1:7" ht="248.25" thickBot="1">
      <c r="A136" s="47"/>
      <c r="B136" s="70"/>
      <c r="C136" s="48" t="s">
        <v>180</v>
      </c>
      <c r="D136" s="71"/>
      <c r="E136" s="58"/>
      <c r="F136" s="193"/>
      <c r="G136" s="235"/>
    </row>
    <row r="137" spans="1:7" ht="116.25" thickBot="1">
      <c r="A137" s="47"/>
      <c r="B137" s="70"/>
      <c r="C137" s="48" t="s">
        <v>181</v>
      </c>
      <c r="D137" s="71"/>
      <c r="E137" s="58"/>
      <c r="F137" s="193"/>
      <c r="G137" s="235"/>
    </row>
    <row r="138" spans="1:7" ht="17.25" thickBot="1">
      <c r="A138" s="47"/>
      <c r="B138" s="59"/>
      <c r="C138" s="24" t="s">
        <v>182</v>
      </c>
      <c r="D138" s="64" t="s">
        <v>158</v>
      </c>
      <c r="E138" s="58">
        <v>1</v>
      </c>
      <c r="F138" s="193"/>
      <c r="G138" s="235">
        <f>SUM(E138*F138)</f>
        <v>0</v>
      </c>
    </row>
    <row r="139" spans="1:7" ht="17.25" thickBot="1">
      <c r="A139" s="47"/>
      <c r="B139" s="59"/>
      <c r="C139" s="24" t="s">
        <v>183</v>
      </c>
      <c r="D139" s="64" t="s">
        <v>158</v>
      </c>
      <c r="E139" s="58">
        <v>1</v>
      </c>
      <c r="F139" s="193"/>
      <c r="G139" s="235">
        <f>SUM(E139*F139)</f>
        <v>0</v>
      </c>
    </row>
    <row r="140" spans="1:7" ht="17.25" thickBot="1">
      <c r="A140" s="47" t="s">
        <v>184</v>
      </c>
      <c r="B140" s="59" t="s">
        <v>185</v>
      </c>
      <c r="C140" s="32" t="s">
        <v>186</v>
      </c>
      <c r="D140" s="68"/>
      <c r="E140" s="58"/>
      <c r="F140" s="193"/>
      <c r="G140" s="235"/>
    </row>
    <row r="141" spans="1:7" ht="83.25" thickBot="1">
      <c r="A141" s="47"/>
      <c r="B141" s="59"/>
      <c r="C141" s="48" t="s">
        <v>187</v>
      </c>
      <c r="D141" s="68"/>
      <c r="E141" s="58"/>
      <c r="F141" s="193"/>
      <c r="G141" s="235"/>
    </row>
    <row r="142" spans="1:7" ht="17.25" thickBot="1">
      <c r="A142" s="47"/>
      <c r="B142" s="59"/>
      <c r="C142" s="24" t="s">
        <v>188</v>
      </c>
      <c r="D142" s="64" t="s">
        <v>158</v>
      </c>
      <c r="E142" s="58">
        <v>2</v>
      </c>
      <c r="F142" s="193"/>
      <c r="G142" s="235">
        <f>SUM(E142*F142)</f>
        <v>0</v>
      </c>
    </row>
    <row r="143" spans="1:7" ht="17.25" thickBot="1">
      <c r="A143" s="47" t="s">
        <v>189</v>
      </c>
      <c r="B143" s="59" t="s">
        <v>190</v>
      </c>
      <c r="C143" s="32" t="s">
        <v>172</v>
      </c>
      <c r="D143" s="68"/>
      <c r="E143" s="58"/>
      <c r="F143" s="193"/>
      <c r="G143" s="235"/>
    </row>
    <row r="144" spans="1:7" ht="125.25" customHeight="1" thickBot="1">
      <c r="A144" s="47"/>
      <c r="B144" s="59"/>
      <c r="C144" s="48" t="s">
        <v>191</v>
      </c>
      <c r="D144" s="68"/>
      <c r="E144" s="58"/>
      <c r="F144" s="193"/>
      <c r="G144" s="235"/>
    </row>
    <row r="145" spans="1:7" ht="347.25" thickBot="1">
      <c r="A145" s="47"/>
      <c r="B145" s="59"/>
      <c r="C145" s="48" t="s">
        <v>192</v>
      </c>
      <c r="D145" s="68"/>
      <c r="E145" s="58"/>
      <c r="F145" s="193"/>
      <c r="G145" s="235"/>
    </row>
    <row r="146" spans="1:7" ht="83.25" thickBot="1">
      <c r="A146" s="47"/>
      <c r="B146" s="59"/>
      <c r="C146" s="48" t="s">
        <v>193</v>
      </c>
      <c r="D146" s="68"/>
      <c r="E146" s="58"/>
      <c r="F146" s="193"/>
      <c r="G146" s="235"/>
    </row>
    <row r="147" spans="1:7" ht="17.25" thickBot="1">
      <c r="A147" s="47"/>
      <c r="B147" s="59"/>
      <c r="C147" s="24" t="s">
        <v>103</v>
      </c>
      <c r="D147" s="64" t="s">
        <v>158</v>
      </c>
      <c r="E147" s="58">
        <v>2</v>
      </c>
      <c r="F147" s="193"/>
      <c r="G147" s="235">
        <f>SUM(E147*F147)</f>
        <v>0</v>
      </c>
    </row>
    <row r="148" spans="1:7" ht="17.25" thickBot="1">
      <c r="A148" s="47" t="s">
        <v>194</v>
      </c>
      <c r="B148" s="59" t="s">
        <v>195</v>
      </c>
      <c r="C148" s="32" t="s">
        <v>196</v>
      </c>
      <c r="D148" s="64"/>
      <c r="E148" s="58"/>
      <c r="F148" s="193"/>
      <c r="G148" s="235"/>
    </row>
    <row r="149" spans="1:7" ht="33.75" thickBot="1">
      <c r="A149" s="47"/>
      <c r="B149" s="59"/>
      <c r="C149" s="32" t="s">
        <v>197</v>
      </c>
      <c r="D149" s="64"/>
      <c r="E149" s="58"/>
      <c r="F149" s="193"/>
      <c r="G149" s="235"/>
    </row>
    <row r="150" spans="1:7" ht="17.25" thickBot="1">
      <c r="A150" s="47"/>
      <c r="B150" s="59"/>
      <c r="C150" s="24" t="s">
        <v>198</v>
      </c>
      <c r="D150" s="68" t="s">
        <v>15</v>
      </c>
      <c r="E150" s="58">
        <v>1</v>
      </c>
      <c r="F150" s="193"/>
      <c r="G150" s="235">
        <f>SUM(E150*F150)</f>
        <v>0</v>
      </c>
    </row>
    <row r="151" spans="1:7" ht="17.25" thickBot="1">
      <c r="A151" s="47" t="s">
        <v>199</v>
      </c>
      <c r="B151" s="59" t="s">
        <v>200</v>
      </c>
      <c r="C151" s="32" t="s">
        <v>196</v>
      </c>
      <c r="D151" s="64"/>
      <c r="E151" s="58"/>
      <c r="F151" s="193"/>
      <c r="G151" s="235"/>
    </row>
    <row r="152" spans="1:7" ht="33.75" thickBot="1">
      <c r="A152" s="47"/>
      <c r="B152" s="59"/>
      <c r="C152" s="32" t="s">
        <v>201</v>
      </c>
      <c r="D152" s="64"/>
      <c r="E152" s="58"/>
      <c r="F152" s="193"/>
      <c r="G152" s="235"/>
    </row>
    <row r="153" spans="1:7" ht="17.25" thickBot="1">
      <c r="A153" s="47"/>
      <c r="B153" s="59"/>
      <c r="C153" s="24" t="s">
        <v>202</v>
      </c>
      <c r="D153" s="68" t="s">
        <v>15</v>
      </c>
      <c r="E153" s="58">
        <v>1</v>
      </c>
      <c r="F153" s="193"/>
      <c r="G153" s="235">
        <f>SUM(E153*F153)</f>
        <v>0</v>
      </c>
    </row>
    <row r="154" spans="1:7" ht="17.25" thickBot="1">
      <c r="A154" s="47" t="s">
        <v>203</v>
      </c>
      <c r="B154" s="59" t="s">
        <v>204</v>
      </c>
      <c r="C154" s="32" t="s">
        <v>205</v>
      </c>
      <c r="D154" s="68"/>
      <c r="E154" s="58"/>
      <c r="F154" s="193"/>
      <c r="G154" s="235"/>
    </row>
    <row r="155" spans="1:7" ht="33.75" thickBot="1">
      <c r="A155" s="47"/>
      <c r="B155" s="59"/>
      <c r="C155" s="72" t="s">
        <v>206</v>
      </c>
      <c r="D155" s="68"/>
      <c r="E155" s="58"/>
      <c r="F155" s="193"/>
      <c r="G155" s="235"/>
    </row>
    <row r="156" spans="1:7" ht="17.25" thickBot="1">
      <c r="A156" s="47"/>
      <c r="B156" s="59"/>
      <c r="C156" s="24" t="s">
        <v>207</v>
      </c>
      <c r="D156" s="68" t="s">
        <v>15</v>
      </c>
      <c r="E156" s="58">
        <v>1</v>
      </c>
      <c r="F156" s="193"/>
      <c r="G156" s="235">
        <f>SUM(E156*F156)</f>
        <v>0</v>
      </c>
    </row>
    <row r="157" spans="1:7" ht="17.25" thickBot="1">
      <c r="A157" s="47" t="s">
        <v>208</v>
      </c>
      <c r="B157" s="59" t="s">
        <v>209</v>
      </c>
      <c r="C157" s="32" t="s">
        <v>210</v>
      </c>
      <c r="D157" s="68"/>
      <c r="E157" s="58"/>
      <c r="F157" s="193"/>
      <c r="G157" s="235"/>
    </row>
    <row r="158" spans="1:7" ht="152.25" customHeight="1" thickBot="1">
      <c r="A158" s="47"/>
      <c r="B158" s="59"/>
      <c r="C158" s="48" t="s">
        <v>211</v>
      </c>
      <c r="D158" s="68"/>
      <c r="E158" s="58"/>
      <c r="F158" s="193"/>
      <c r="G158" s="235"/>
    </row>
    <row r="159" spans="1:7" ht="149.25" thickBot="1">
      <c r="A159" s="47"/>
      <c r="B159" s="59"/>
      <c r="C159" s="48" t="s">
        <v>212</v>
      </c>
      <c r="D159" s="68"/>
      <c r="E159" s="58"/>
      <c r="F159" s="193"/>
      <c r="G159" s="235"/>
    </row>
    <row r="160" spans="1:7" ht="17.25" thickBot="1">
      <c r="A160" s="47"/>
      <c r="B160" s="59"/>
      <c r="C160" s="24" t="s">
        <v>213</v>
      </c>
      <c r="D160" s="68" t="s">
        <v>15</v>
      </c>
      <c r="E160" s="73">
        <v>2</v>
      </c>
      <c r="F160" s="193"/>
      <c r="G160" s="235">
        <f>SUM(E160*F160)</f>
        <v>0</v>
      </c>
    </row>
    <row r="161" spans="1:7" ht="38.25" customHeight="1" thickBot="1">
      <c r="A161" s="47" t="s">
        <v>214</v>
      </c>
      <c r="B161" s="70" t="s">
        <v>215</v>
      </c>
      <c r="C161" s="48" t="s">
        <v>216</v>
      </c>
      <c r="D161" s="68"/>
      <c r="E161" s="58"/>
      <c r="F161" s="193"/>
      <c r="G161" s="235"/>
    </row>
    <row r="162" spans="1:7" ht="116.25" thickBot="1">
      <c r="A162" s="47"/>
      <c r="B162" s="59"/>
      <c r="C162" s="16" t="s">
        <v>217</v>
      </c>
      <c r="D162" s="68"/>
      <c r="E162" s="58"/>
      <c r="F162" s="193"/>
      <c r="G162" s="235"/>
    </row>
    <row r="163" spans="1:7" ht="56.25" customHeight="1" thickBot="1">
      <c r="A163" s="47"/>
      <c r="B163" s="59"/>
      <c r="C163" s="16" t="s">
        <v>218</v>
      </c>
      <c r="D163" s="68"/>
      <c r="E163" s="58"/>
      <c r="F163" s="193"/>
      <c r="G163" s="235"/>
    </row>
    <row r="164" spans="1:7" ht="50.25" thickBot="1">
      <c r="A164" s="47"/>
      <c r="B164" s="59"/>
      <c r="C164" s="48" t="s">
        <v>219</v>
      </c>
      <c r="D164" s="68"/>
      <c r="E164" s="58"/>
      <c r="F164" s="193"/>
      <c r="G164" s="235"/>
    </row>
    <row r="165" spans="1:7" ht="17.25" thickBot="1">
      <c r="A165" s="47"/>
      <c r="B165" s="59" t="s">
        <v>220</v>
      </c>
      <c r="C165" s="72" t="s">
        <v>221</v>
      </c>
      <c r="D165" s="68"/>
      <c r="E165" s="58"/>
      <c r="F165" s="193"/>
      <c r="G165" s="235"/>
    </row>
    <row r="166" spans="1:7" ht="17.25" thickBot="1">
      <c r="A166" s="47"/>
      <c r="B166" s="59"/>
      <c r="C166" s="72" t="s">
        <v>222</v>
      </c>
      <c r="D166" s="68"/>
      <c r="E166" s="58"/>
      <c r="F166" s="193"/>
      <c r="G166" s="235"/>
    </row>
    <row r="167" spans="1:7" ht="17.25" thickBot="1">
      <c r="A167" s="47"/>
      <c r="B167" s="59"/>
      <c r="C167" s="72" t="s">
        <v>223</v>
      </c>
      <c r="D167" s="68"/>
      <c r="E167" s="58"/>
      <c r="F167" s="193"/>
      <c r="G167" s="235"/>
    </row>
    <row r="168" spans="1:7" ht="17.25" thickBot="1">
      <c r="A168" s="47"/>
      <c r="B168" s="59"/>
      <c r="C168" s="72" t="s">
        <v>224</v>
      </c>
      <c r="D168" s="68"/>
      <c r="E168" s="58"/>
      <c r="F168" s="193"/>
      <c r="G168" s="235"/>
    </row>
    <row r="169" spans="1:7" ht="17.25" thickBot="1">
      <c r="A169" s="47"/>
      <c r="B169" s="59" t="s">
        <v>225</v>
      </c>
      <c r="C169" s="72" t="s">
        <v>226</v>
      </c>
      <c r="D169" s="68"/>
      <c r="E169" s="58"/>
      <c r="F169" s="193"/>
      <c r="G169" s="235"/>
    </row>
    <row r="170" spans="1:7" ht="17.25" thickBot="1">
      <c r="A170" s="47"/>
      <c r="B170" s="59"/>
      <c r="C170" s="72" t="s">
        <v>222</v>
      </c>
      <c r="D170" s="68"/>
      <c r="E170" s="58"/>
      <c r="F170" s="193"/>
      <c r="G170" s="235"/>
    </row>
    <row r="171" spans="1:7" ht="17.25" thickBot="1">
      <c r="A171" s="47"/>
      <c r="B171" s="59"/>
      <c r="C171" s="72" t="s">
        <v>227</v>
      </c>
      <c r="D171" s="68"/>
      <c r="E171" s="58"/>
      <c r="F171" s="193"/>
      <c r="G171" s="235"/>
    </row>
    <row r="172" spans="1:7" ht="17.25" thickBot="1">
      <c r="A172" s="47"/>
      <c r="B172" s="59"/>
      <c r="C172" s="32" t="s">
        <v>228</v>
      </c>
      <c r="D172" s="20" t="s">
        <v>15</v>
      </c>
      <c r="E172" s="35">
        <v>1</v>
      </c>
      <c r="F172" s="193"/>
      <c r="G172" s="235">
        <f>F172*E172</f>
        <v>0</v>
      </c>
    </row>
    <row r="173" spans="1:7" ht="17.25" thickBot="1">
      <c r="A173" s="47"/>
      <c r="B173" s="59"/>
      <c r="C173" s="48" t="s">
        <v>229</v>
      </c>
      <c r="D173" s="20" t="s">
        <v>15</v>
      </c>
      <c r="E173" s="35">
        <v>1</v>
      </c>
      <c r="F173" s="193"/>
      <c r="G173" s="235">
        <f>F173*E173</f>
        <v>0</v>
      </c>
    </row>
    <row r="174" spans="1:7" ht="27.75" customHeight="1" thickBot="1">
      <c r="A174" s="51" t="s">
        <v>230</v>
      </c>
      <c r="B174" s="59" t="s">
        <v>231</v>
      </c>
      <c r="C174" s="48" t="s">
        <v>232</v>
      </c>
      <c r="D174" s="68"/>
      <c r="E174" s="58"/>
      <c r="F174" s="193"/>
      <c r="G174" s="235"/>
    </row>
    <row r="175" spans="1:7" ht="116.25" thickBot="1">
      <c r="A175" s="47"/>
      <c r="B175" s="59"/>
      <c r="C175" s="16" t="s">
        <v>233</v>
      </c>
      <c r="D175" s="68"/>
      <c r="E175" s="58"/>
      <c r="F175" s="193"/>
      <c r="G175" s="235"/>
    </row>
    <row r="176" spans="1:7" ht="83.25" thickBot="1">
      <c r="A176" s="47"/>
      <c r="B176" s="59"/>
      <c r="C176" s="16" t="s">
        <v>234</v>
      </c>
      <c r="D176" s="68"/>
      <c r="E176" s="58"/>
      <c r="F176" s="193"/>
      <c r="G176" s="235"/>
    </row>
    <row r="177" spans="1:7" ht="50.25" thickBot="1">
      <c r="A177" s="47"/>
      <c r="B177" s="59"/>
      <c r="C177" s="48" t="s">
        <v>235</v>
      </c>
      <c r="D177" s="68"/>
      <c r="E177" s="58"/>
      <c r="F177" s="193"/>
      <c r="G177" s="235"/>
    </row>
    <row r="178" spans="1:7" ht="17.25" thickBot="1">
      <c r="A178" s="47"/>
      <c r="B178" s="59"/>
      <c r="C178" s="48" t="s">
        <v>236</v>
      </c>
      <c r="D178" s="68"/>
      <c r="E178" s="58"/>
      <c r="F178" s="193"/>
      <c r="G178" s="235"/>
    </row>
    <row r="179" spans="1:7" ht="17.25" thickBot="1">
      <c r="A179" s="47"/>
      <c r="B179" s="59"/>
      <c r="C179" s="32" t="s">
        <v>99</v>
      </c>
      <c r="D179" s="63"/>
      <c r="E179" s="58"/>
      <c r="F179" s="198"/>
      <c r="G179" s="235"/>
    </row>
    <row r="180" spans="1:7" ht="17.25" thickBot="1">
      <c r="A180" s="47"/>
      <c r="B180" s="59"/>
      <c r="C180" s="32" t="s">
        <v>100</v>
      </c>
      <c r="D180" s="63"/>
      <c r="E180" s="58"/>
      <c r="F180" s="198"/>
      <c r="G180" s="235"/>
    </row>
    <row r="181" spans="1:7" ht="17.25" thickBot="1">
      <c r="A181" s="47"/>
      <c r="B181" s="59"/>
      <c r="C181" s="24" t="s">
        <v>237</v>
      </c>
      <c r="D181" s="20" t="s">
        <v>15</v>
      </c>
      <c r="E181" s="35">
        <v>1</v>
      </c>
      <c r="F181" s="193"/>
      <c r="G181" s="235">
        <f>F181*E181</f>
        <v>0</v>
      </c>
    </row>
    <row r="182" spans="1:7" ht="20.25" customHeight="1" thickBot="1">
      <c r="A182" s="47" t="s">
        <v>238</v>
      </c>
      <c r="B182" s="29" t="s">
        <v>239</v>
      </c>
      <c r="C182" s="48" t="s">
        <v>240</v>
      </c>
      <c r="D182" s="68"/>
      <c r="E182" s="58"/>
      <c r="F182" s="193"/>
      <c r="G182" s="235"/>
    </row>
    <row r="183" spans="1:7" ht="115.5" customHeight="1" thickBot="1">
      <c r="A183" s="47"/>
      <c r="B183" s="59"/>
      <c r="C183" s="16" t="s">
        <v>241</v>
      </c>
      <c r="D183" s="68"/>
      <c r="E183" s="58"/>
      <c r="F183" s="193"/>
      <c r="G183" s="235"/>
    </row>
    <row r="184" spans="1:7" ht="50.25" thickBot="1">
      <c r="A184" s="51"/>
      <c r="B184" s="59"/>
      <c r="C184" s="48" t="s">
        <v>242</v>
      </c>
      <c r="D184" s="68"/>
      <c r="E184" s="58"/>
      <c r="F184" s="193"/>
      <c r="G184" s="235"/>
    </row>
    <row r="185" spans="1:7" ht="50.25" thickBot="1">
      <c r="A185" s="51"/>
      <c r="B185" s="59"/>
      <c r="C185" s="48" t="s">
        <v>243</v>
      </c>
      <c r="D185" s="68"/>
      <c r="E185" s="58"/>
      <c r="F185" s="193"/>
      <c r="G185" s="235"/>
    </row>
    <row r="186" spans="1:7" ht="17.25" thickBot="1">
      <c r="A186" s="47"/>
      <c r="B186" s="59"/>
      <c r="C186" s="48" t="s">
        <v>236</v>
      </c>
      <c r="D186" s="68"/>
      <c r="E186" s="58"/>
      <c r="F186" s="193"/>
      <c r="G186" s="235"/>
    </row>
    <row r="187" spans="1:7" ht="17.25" thickBot="1">
      <c r="A187" s="47"/>
      <c r="B187" s="59"/>
      <c r="C187" s="72" t="s">
        <v>244</v>
      </c>
      <c r="D187" s="68"/>
      <c r="E187" s="58"/>
      <c r="F187" s="193"/>
      <c r="G187" s="235"/>
    </row>
    <row r="188" spans="1:7" ht="17.25" thickBot="1">
      <c r="A188" s="47"/>
      <c r="B188" s="59"/>
      <c r="C188" s="72" t="s">
        <v>245</v>
      </c>
      <c r="D188" s="68"/>
      <c r="E188" s="58"/>
      <c r="F188" s="193"/>
      <c r="G188" s="235"/>
    </row>
    <row r="189" spans="1:7" ht="17.25" thickBot="1">
      <c r="A189" s="47"/>
      <c r="B189" s="59"/>
      <c r="C189" s="72" t="s">
        <v>246</v>
      </c>
      <c r="D189" s="68"/>
      <c r="E189" s="58"/>
      <c r="F189" s="193"/>
      <c r="G189" s="235"/>
    </row>
    <row r="190" spans="1:7" ht="17.25" thickBot="1">
      <c r="A190" s="47"/>
      <c r="B190" s="59"/>
      <c r="C190" s="72" t="s">
        <v>247</v>
      </c>
      <c r="D190" s="68"/>
      <c r="E190" s="58"/>
      <c r="F190" s="193"/>
      <c r="G190" s="235"/>
    </row>
    <row r="191" spans="1:7" ht="17.25" thickBot="1">
      <c r="A191" s="47"/>
      <c r="B191" s="59"/>
      <c r="C191" s="24" t="s">
        <v>248</v>
      </c>
      <c r="D191" s="14" t="s">
        <v>15</v>
      </c>
      <c r="E191" s="35">
        <v>1</v>
      </c>
      <c r="F191" s="193"/>
      <c r="G191" s="235">
        <f>SUM(E191*F191)</f>
        <v>0</v>
      </c>
    </row>
    <row r="192" spans="1:7" ht="50.25" thickBot="1">
      <c r="A192" s="47" t="s">
        <v>249</v>
      </c>
      <c r="B192" s="63" t="s">
        <v>250</v>
      </c>
      <c r="C192" s="48" t="s">
        <v>251</v>
      </c>
      <c r="D192" s="14"/>
      <c r="E192" s="35"/>
      <c r="F192" s="193"/>
      <c r="G192" s="235"/>
    </row>
    <row r="193" spans="1:7" ht="165.75" thickBot="1">
      <c r="A193" s="47"/>
      <c r="B193" s="59"/>
      <c r="C193" s="16" t="s">
        <v>252</v>
      </c>
      <c r="D193" s="14"/>
      <c r="E193" s="35"/>
      <c r="F193" s="193"/>
      <c r="G193" s="235"/>
    </row>
    <row r="194" spans="1:7" ht="50.25" thickBot="1">
      <c r="A194" s="47"/>
      <c r="B194" s="59"/>
      <c r="C194" s="48" t="s">
        <v>253</v>
      </c>
      <c r="D194" s="14"/>
      <c r="E194" s="35"/>
      <c r="F194" s="193"/>
      <c r="G194" s="235"/>
    </row>
    <row r="195" spans="1:7" ht="17.25" thickBot="1">
      <c r="A195" s="47"/>
      <c r="B195" s="59"/>
      <c r="C195" s="48" t="s">
        <v>236</v>
      </c>
      <c r="D195" s="68"/>
      <c r="E195" s="58"/>
      <c r="F195" s="193"/>
      <c r="G195" s="235"/>
    </row>
    <row r="196" spans="1:7" ht="17.25" thickBot="1">
      <c r="A196" s="47"/>
      <c r="B196" s="59" t="s">
        <v>254</v>
      </c>
      <c r="C196" s="72" t="s">
        <v>255</v>
      </c>
      <c r="D196" s="68"/>
      <c r="E196" s="58"/>
      <c r="F196" s="193"/>
      <c r="G196" s="235"/>
    </row>
    <row r="197" spans="1:7" ht="17.25" thickBot="1">
      <c r="A197" s="47"/>
      <c r="B197" s="59"/>
      <c r="C197" s="32" t="s">
        <v>102</v>
      </c>
      <c r="D197" s="68"/>
      <c r="E197" s="58"/>
      <c r="F197" s="193"/>
      <c r="G197" s="235"/>
    </row>
    <row r="198" spans="1:7" ht="17.25" thickBot="1">
      <c r="A198" s="47"/>
      <c r="B198" s="59"/>
      <c r="C198" s="72" t="s">
        <v>246</v>
      </c>
      <c r="D198" s="68"/>
      <c r="E198" s="58"/>
      <c r="F198" s="193"/>
      <c r="G198" s="235"/>
    </row>
    <row r="199" spans="1:7" ht="17.25" thickBot="1">
      <c r="A199" s="47"/>
      <c r="B199" s="59"/>
      <c r="C199" s="32" t="s">
        <v>256</v>
      </c>
      <c r="D199" s="68"/>
      <c r="E199" s="58"/>
      <c r="F199" s="193"/>
      <c r="G199" s="235"/>
    </row>
    <row r="200" spans="1:7" ht="17.25" thickBot="1">
      <c r="A200" s="47"/>
      <c r="B200" s="59" t="s">
        <v>257</v>
      </c>
      <c r="C200" s="32" t="s">
        <v>258</v>
      </c>
      <c r="D200" s="68"/>
      <c r="E200" s="58"/>
      <c r="F200" s="193"/>
      <c r="G200" s="235"/>
    </row>
    <row r="201" spans="1:7" ht="17.25" thickBot="1">
      <c r="A201" s="47"/>
      <c r="B201" s="59"/>
      <c r="C201" s="72" t="s">
        <v>246</v>
      </c>
      <c r="D201" s="68"/>
      <c r="E201" s="58"/>
      <c r="F201" s="193"/>
      <c r="G201" s="235"/>
    </row>
    <row r="202" spans="1:7" ht="17.25" thickBot="1">
      <c r="A202" s="47"/>
      <c r="B202" s="59"/>
      <c r="C202" s="32" t="s">
        <v>100</v>
      </c>
      <c r="D202" s="68"/>
      <c r="E202" s="58"/>
      <c r="F202" s="193"/>
      <c r="G202" s="235"/>
    </row>
    <row r="203" spans="1:7" ht="17.25" thickBot="1">
      <c r="A203" s="47"/>
      <c r="B203" s="59"/>
      <c r="C203" s="24" t="s">
        <v>259</v>
      </c>
      <c r="D203" s="14" t="s">
        <v>15</v>
      </c>
      <c r="E203" s="35">
        <v>1</v>
      </c>
      <c r="F203" s="193"/>
      <c r="G203" s="235">
        <f>SUM(E203*F203)</f>
        <v>0</v>
      </c>
    </row>
    <row r="204" spans="1:7" ht="17.25" thickBot="1">
      <c r="A204" s="47"/>
      <c r="B204" s="59"/>
      <c r="C204" s="24" t="s">
        <v>260</v>
      </c>
      <c r="D204" s="14" t="s">
        <v>15</v>
      </c>
      <c r="E204" s="35">
        <v>1</v>
      </c>
      <c r="F204" s="193"/>
      <c r="G204" s="235">
        <f>SUM(E204*F204)</f>
        <v>0</v>
      </c>
    </row>
    <row r="205" spans="1:7" ht="17.25" thickBot="1">
      <c r="A205" s="47" t="s">
        <v>261</v>
      </c>
      <c r="B205" s="59" t="s">
        <v>262</v>
      </c>
      <c r="C205" s="32" t="s">
        <v>263</v>
      </c>
      <c r="D205" s="14"/>
      <c r="E205" s="35"/>
      <c r="F205" s="193"/>
      <c r="G205" s="235"/>
    </row>
    <row r="206" spans="1:7" ht="50.25" thickBot="1">
      <c r="A206" s="47"/>
      <c r="B206" s="59"/>
      <c r="C206" s="16" t="s">
        <v>264</v>
      </c>
      <c r="D206" s="14"/>
      <c r="E206" s="35"/>
      <c r="F206" s="193"/>
      <c r="G206" s="235"/>
    </row>
    <row r="207" spans="1:7" ht="99.75" thickBot="1">
      <c r="A207" s="47"/>
      <c r="B207" s="59"/>
      <c r="C207" s="16" t="s">
        <v>265</v>
      </c>
      <c r="D207" s="14"/>
      <c r="E207" s="35"/>
      <c r="F207" s="193"/>
      <c r="G207" s="235"/>
    </row>
    <row r="208" spans="1:7" ht="17.25" thickBot="1">
      <c r="A208" s="47"/>
      <c r="B208" s="59"/>
      <c r="C208" s="48" t="s">
        <v>236</v>
      </c>
      <c r="D208" s="14"/>
      <c r="E208" s="35"/>
      <c r="F208" s="193"/>
      <c r="G208" s="235"/>
    </row>
    <row r="209" spans="1:7" ht="17.25" thickBot="1">
      <c r="A209" s="47"/>
      <c r="B209" s="59"/>
      <c r="C209" s="32" t="s">
        <v>99</v>
      </c>
      <c r="D209" s="14"/>
      <c r="E209" s="35"/>
      <c r="F209" s="193"/>
      <c r="G209" s="235"/>
    </row>
    <row r="210" spans="1:7" ht="17.25" thickBot="1">
      <c r="A210" s="47"/>
      <c r="B210" s="59"/>
      <c r="C210" s="32" t="s">
        <v>102</v>
      </c>
      <c r="D210" s="14"/>
      <c r="E210" s="35"/>
      <c r="F210" s="193"/>
      <c r="G210" s="235"/>
    </row>
    <row r="211" spans="1:7" ht="17.25" thickBot="1">
      <c r="A211" s="47"/>
      <c r="B211" s="59"/>
      <c r="C211" s="72" t="s">
        <v>246</v>
      </c>
      <c r="D211" s="14"/>
      <c r="E211" s="35"/>
      <c r="F211" s="193"/>
      <c r="G211" s="235"/>
    </row>
    <row r="212" spans="1:7" ht="17.25" thickBot="1">
      <c r="A212" s="47"/>
      <c r="B212" s="59"/>
      <c r="C212" s="32" t="s">
        <v>266</v>
      </c>
      <c r="D212" s="68"/>
      <c r="E212" s="58"/>
      <c r="F212" s="193"/>
      <c r="G212" s="235"/>
    </row>
    <row r="213" spans="1:7" ht="17.25" thickBot="1">
      <c r="A213" s="47"/>
      <c r="B213" s="59"/>
      <c r="C213" s="24" t="s">
        <v>267</v>
      </c>
      <c r="D213" s="14" t="s">
        <v>15</v>
      </c>
      <c r="E213" s="35">
        <v>1</v>
      </c>
      <c r="F213" s="193"/>
      <c r="G213" s="235">
        <f>SUM(E213*F213)</f>
        <v>0</v>
      </c>
    </row>
    <row r="214" spans="1:7" ht="33.75" thickBot="1">
      <c r="A214" s="47" t="s">
        <v>268</v>
      </c>
      <c r="B214" s="70" t="s">
        <v>269</v>
      </c>
      <c r="C214" s="32" t="s">
        <v>270</v>
      </c>
      <c r="D214" s="14"/>
      <c r="E214" s="35"/>
      <c r="F214" s="193"/>
      <c r="G214" s="235"/>
    </row>
    <row r="215" spans="1:7" ht="186" customHeight="1" thickBot="1">
      <c r="A215" s="47"/>
      <c r="B215" s="70"/>
      <c r="C215" s="16" t="s">
        <v>271</v>
      </c>
      <c r="D215" s="14"/>
      <c r="E215" s="35"/>
      <c r="F215" s="193"/>
      <c r="G215" s="235"/>
    </row>
    <row r="216" spans="1:7" ht="17.25" thickBot="1">
      <c r="A216" s="47"/>
      <c r="B216" s="70"/>
      <c r="C216" s="24" t="s">
        <v>272</v>
      </c>
      <c r="D216" s="14" t="s">
        <v>15</v>
      </c>
      <c r="E216" s="35">
        <v>1</v>
      </c>
      <c r="F216" s="193"/>
      <c r="G216" s="235">
        <f>SUM(E216*F216)</f>
        <v>0</v>
      </c>
    </row>
    <row r="217" spans="1:7" ht="17.25" thickBot="1">
      <c r="A217" s="47" t="s">
        <v>273</v>
      </c>
      <c r="B217" s="70" t="s">
        <v>274</v>
      </c>
      <c r="C217" s="32" t="s">
        <v>275</v>
      </c>
      <c r="D217" s="14"/>
      <c r="E217" s="35"/>
      <c r="F217" s="193"/>
      <c r="G217" s="235"/>
    </row>
    <row r="218" spans="1:7" ht="50.25" thickBot="1">
      <c r="A218" s="47"/>
      <c r="B218" s="70"/>
      <c r="C218" s="31" t="s">
        <v>276</v>
      </c>
      <c r="D218" s="14"/>
      <c r="E218" s="35"/>
      <c r="F218" s="193"/>
      <c r="G218" s="235"/>
    </row>
    <row r="219" spans="1:7" ht="17.25" thickBot="1">
      <c r="A219" s="47"/>
      <c r="B219" s="70"/>
      <c r="C219" s="34" t="s">
        <v>277</v>
      </c>
      <c r="D219" s="14" t="s">
        <v>15</v>
      </c>
      <c r="E219" s="35">
        <v>1</v>
      </c>
      <c r="F219" s="193"/>
      <c r="G219" s="235">
        <f>SUM(E219*F219)</f>
        <v>0</v>
      </c>
    </row>
    <row r="220" spans="1:7" ht="17.25" thickBot="1">
      <c r="A220" s="47" t="s">
        <v>278</v>
      </c>
      <c r="B220" s="13" t="s">
        <v>279</v>
      </c>
      <c r="C220" s="10" t="s">
        <v>280</v>
      </c>
      <c r="D220" s="74"/>
      <c r="E220" s="35"/>
      <c r="F220" s="193"/>
      <c r="G220" s="235"/>
    </row>
    <row r="221" spans="1:7" ht="17.25" thickBot="1">
      <c r="A221" s="47"/>
      <c r="B221" s="15"/>
      <c r="C221" s="31" t="s">
        <v>281</v>
      </c>
      <c r="D221" s="14" t="s">
        <v>15</v>
      </c>
      <c r="E221" s="35">
        <v>5</v>
      </c>
      <c r="F221" s="193"/>
      <c r="G221" s="235">
        <f>SUM(E221*F221)</f>
        <v>0</v>
      </c>
    </row>
    <row r="222" spans="1:7" ht="16.5" thickBot="1">
      <c r="A222" s="75"/>
      <c r="B222" s="8"/>
      <c r="C222" s="44" t="s">
        <v>282</v>
      </c>
      <c r="D222" s="45"/>
      <c r="E222" s="46"/>
      <c r="F222" s="197"/>
      <c r="G222" s="236"/>
    </row>
    <row r="223" spans="1:7" ht="17.25" thickBot="1">
      <c r="A223" s="52" t="s">
        <v>283</v>
      </c>
      <c r="B223" s="13" t="s">
        <v>284</v>
      </c>
      <c r="C223" s="76" t="s">
        <v>285</v>
      </c>
      <c r="D223" s="71"/>
      <c r="E223" s="35"/>
      <c r="F223" s="193"/>
      <c r="G223" s="237"/>
    </row>
    <row r="224" spans="1:7" ht="83.25" thickBot="1">
      <c r="A224" s="42"/>
      <c r="B224" s="77"/>
      <c r="C224" s="78" t="s">
        <v>286</v>
      </c>
      <c r="D224" s="71"/>
      <c r="E224" s="35"/>
      <c r="F224" s="193"/>
      <c r="G224" s="238"/>
    </row>
    <row r="225" spans="1:7" ht="17.25" thickBot="1">
      <c r="A225" s="42"/>
      <c r="B225" s="13"/>
      <c r="C225" s="34" t="s">
        <v>287</v>
      </c>
      <c r="D225" s="71" t="s">
        <v>15</v>
      </c>
      <c r="E225" s="35">
        <v>2</v>
      </c>
      <c r="F225" s="193"/>
      <c r="G225" s="235">
        <f>SUM(E225*F225)</f>
        <v>0</v>
      </c>
    </row>
    <row r="226" spans="1:7" ht="17.25" thickBot="1">
      <c r="A226" s="42" t="s">
        <v>288</v>
      </c>
      <c r="B226" s="13" t="s">
        <v>289</v>
      </c>
      <c r="C226" s="10" t="s">
        <v>290</v>
      </c>
      <c r="D226" s="43"/>
      <c r="E226" s="79"/>
      <c r="F226" s="193"/>
      <c r="G226" s="235"/>
    </row>
    <row r="227" spans="1:7" ht="66.75" thickBot="1">
      <c r="A227" s="42"/>
      <c r="B227" s="13"/>
      <c r="C227" s="57" t="s">
        <v>291</v>
      </c>
      <c r="D227" s="49"/>
      <c r="E227" s="35"/>
      <c r="F227" s="193"/>
      <c r="G227" s="235"/>
    </row>
    <row r="228" spans="1:7" ht="17.25" thickBot="1">
      <c r="A228" s="42"/>
      <c r="B228" s="13"/>
      <c r="C228" s="24" t="s">
        <v>292</v>
      </c>
      <c r="D228" s="43" t="s">
        <v>15</v>
      </c>
      <c r="E228" s="35">
        <v>2</v>
      </c>
      <c r="F228" s="193"/>
      <c r="G228" s="235">
        <f>F228*E228</f>
        <v>0</v>
      </c>
    </row>
    <row r="229" spans="1:7" ht="17.25" thickBot="1">
      <c r="A229" s="42" t="s">
        <v>293</v>
      </c>
      <c r="B229" s="13" t="s">
        <v>294</v>
      </c>
      <c r="C229" s="32" t="s">
        <v>295</v>
      </c>
      <c r="D229" s="43"/>
      <c r="E229" s="35"/>
      <c r="F229" s="193"/>
      <c r="G229" s="235"/>
    </row>
    <row r="230" spans="1:7" ht="83.25" thickBot="1">
      <c r="A230" s="42"/>
      <c r="B230" s="80"/>
      <c r="C230" s="31" t="s">
        <v>296</v>
      </c>
      <c r="D230" s="81"/>
      <c r="E230" s="82"/>
      <c r="F230" s="193"/>
      <c r="G230" s="239"/>
    </row>
    <row r="231" spans="1:7" ht="17.25" thickBot="1">
      <c r="A231" s="42"/>
      <c r="B231" s="13"/>
      <c r="C231" s="24" t="s">
        <v>297</v>
      </c>
      <c r="D231" s="43" t="s">
        <v>15</v>
      </c>
      <c r="E231" s="35">
        <v>1</v>
      </c>
      <c r="F231" s="193"/>
      <c r="G231" s="235">
        <f>SUM(E231*F231)</f>
        <v>0</v>
      </c>
    </row>
    <row r="232" spans="1:7" ht="50.25" thickBot="1">
      <c r="A232" s="42" t="s">
        <v>298</v>
      </c>
      <c r="B232" s="83" t="s">
        <v>299</v>
      </c>
      <c r="C232" s="84" t="s">
        <v>300</v>
      </c>
      <c r="D232" s="85"/>
      <c r="E232" s="18"/>
      <c r="F232" s="193"/>
      <c r="G232" s="240"/>
    </row>
    <row r="233" spans="1:7" ht="17.25" thickBot="1">
      <c r="A233" s="42"/>
      <c r="B233" s="86"/>
      <c r="C233" s="24" t="s">
        <v>301</v>
      </c>
      <c r="D233" s="43" t="s">
        <v>15</v>
      </c>
      <c r="E233" s="18">
        <v>2</v>
      </c>
      <c r="F233" s="193"/>
      <c r="G233" s="235">
        <f>SUM(E233*F233)</f>
        <v>0</v>
      </c>
    </row>
    <row r="234" spans="1:7" ht="17.25" thickBot="1">
      <c r="A234" s="42" t="s">
        <v>302</v>
      </c>
      <c r="B234" s="13" t="s">
        <v>303</v>
      </c>
      <c r="C234" s="27" t="s">
        <v>304</v>
      </c>
      <c r="D234" s="87"/>
      <c r="E234" s="58"/>
      <c r="F234" s="193"/>
      <c r="G234" s="231"/>
    </row>
    <row r="235" spans="1:7" ht="50.25" thickBot="1">
      <c r="A235" s="42"/>
      <c r="B235" s="13"/>
      <c r="C235" s="22" t="s">
        <v>305</v>
      </c>
      <c r="D235" s="87"/>
      <c r="E235" s="58"/>
      <c r="F235" s="193"/>
      <c r="G235" s="231"/>
    </row>
    <row r="236" spans="1:7" ht="17.25" thickBot="1">
      <c r="A236" s="42"/>
      <c r="B236" s="15"/>
      <c r="C236" s="87" t="s">
        <v>306</v>
      </c>
      <c r="D236" s="43" t="s">
        <v>307</v>
      </c>
      <c r="E236" s="58">
        <v>1</v>
      </c>
      <c r="F236" s="193"/>
      <c r="G236" s="241">
        <f>SUM(E236*F236)</f>
        <v>0</v>
      </c>
    </row>
    <row r="237" spans="1:7" ht="17.25" thickBot="1">
      <c r="A237" s="88"/>
      <c r="B237" s="8"/>
      <c r="C237" s="44" t="s">
        <v>308</v>
      </c>
      <c r="D237" s="45"/>
      <c r="E237" s="89"/>
      <c r="F237" s="197"/>
      <c r="G237" s="242"/>
    </row>
    <row r="238" spans="1:7" ht="33.75" thickBot="1">
      <c r="A238" s="91"/>
      <c r="B238" s="92"/>
      <c r="C238" s="93" t="s">
        <v>309</v>
      </c>
      <c r="D238" s="94"/>
      <c r="E238" s="95"/>
      <c r="F238" s="200"/>
      <c r="G238" s="243"/>
    </row>
    <row r="239" spans="1:7" ht="17.25" thickBot="1">
      <c r="A239" s="12" t="s">
        <v>310</v>
      </c>
      <c r="B239" s="13" t="s">
        <v>311</v>
      </c>
      <c r="C239" s="76" t="s">
        <v>312</v>
      </c>
      <c r="D239" s="94"/>
      <c r="E239" s="95"/>
      <c r="F239" s="200"/>
      <c r="G239" s="243"/>
    </row>
    <row r="240" spans="1:7" ht="144" customHeight="1" thickBot="1">
      <c r="A240" s="96"/>
      <c r="B240" s="29"/>
      <c r="C240" s="31" t="s">
        <v>313</v>
      </c>
      <c r="D240" s="97"/>
      <c r="E240" s="18"/>
      <c r="F240" s="193"/>
      <c r="G240" s="231"/>
    </row>
    <row r="241" spans="1:7" ht="17.25" thickBot="1">
      <c r="A241" s="91"/>
      <c r="B241" s="92"/>
      <c r="C241" s="93"/>
      <c r="D241" s="14" t="s">
        <v>15</v>
      </c>
      <c r="E241" s="21">
        <v>2</v>
      </c>
      <c r="F241" s="193"/>
      <c r="G241" s="235">
        <f>SUM(E241*F241)</f>
        <v>0</v>
      </c>
    </row>
    <row r="242" spans="1:7" ht="17.25" thickBot="1">
      <c r="A242" s="12" t="s">
        <v>314</v>
      </c>
      <c r="B242" s="13" t="s">
        <v>315</v>
      </c>
      <c r="C242" s="98" t="s">
        <v>316</v>
      </c>
      <c r="D242" s="99"/>
      <c r="E242" s="18"/>
      <c r="F242" s="201"/>
      <c r="G242" s="244"/>
    </row>
    <row r="243" spans="1:7" ht="115.5" customHeight="1" thickBot="1">
      <c r="A243" s="96"/>
      <c r="B243" s="15"/>
      <c r="C243" s="61" t="s">
        <v>317</v>
      </c>
      <c r="D243" s="99"/>
      <c r="E243" s="18"/>
      <c r="F243" s="201"/>
      <c r="G243" s="244"/>
    </row>
    <row r="244" spans="1:7" ht="17.25" thickBot="1">
      <c r="A244" s="12"/>
      <c r="B244" s="15"/>
      <c r="C244" s="61"/>
      <c r="D244" s="100" t="s">
        <v>15</v>
      </c>
      <c r="E244" s="18">
        <v>4</v>
      </c>
      <c r="F244" s="193"/>
      <c r="G244" s="245">
        <f>SUM(E244*F244)</f>
        <v>0</v>
      </c>
    </row>
    <row r="245" spans="1:7" ht="115.5" customHeight="1" thickBot="1">
      <c r="A245" s="12" t="s">
        <v>318</v>
      </c>
      <c r="B245" s="13" t="s">
        <v>319</v>
      </c>
      <c r="C245" s="27" t="s">
        <v>320</v>
      </c>
      <c r="D245" s="97"/>
      <c r="E245" s="18"/>
      <c r="F245" s="193"/>
      <c r="G245" s="235"/>
    </row>
    <row r="246" spans="1:7" ht="17.25" thickBot="1">
      <c r="A246" s="96"/>
      <c r="B246" s="15"/>
      <c r="C246" s="24" t="s">
        <v>321</v>
      </c>
      <c r="D246" s="14" t="s">
        <v>15</v>
      </c>
      <c r="E246" s="18">
        <v>2</v>
      </c>
      <c r="F246" s="193"/>
      <c r="G246" s="235">
        <f>SUM(E246*F246)</f>
        <v>0</v>
      </c>
    </row>
    <row r="247" spans="1:7" ht="16.5" thickBot="1">
      <c r="A247" s="75"/>
      <c r="B247" s="101"/>
      <c r="C247" s="6" t="s">
        <v>322</v>
      </c>
      <c r="D247" s="102"/>
      <c r="E247" s="101"/>
      <c r="F247" s="202"/>
      <c r="G247" s="246"/>
    </row>
    <row r="248" spans="1:7" ht="17.25" thickBot="1">
      <c r="A248" s="42"/>
      <c r="B248" s="15"/>
      <c r="C248" s="31" t="s">
        <v>323</v>
      </c>
      <c r="D248" s="15"/>
      <c r="E248" s="103"/>
      <c r="F248" s="203"/>
      <c r="G248" s="247"/>
    </row>
    <row r="249" spans="1:7" ht="17.25" thickBot="1">
      <c r="A249" s="104" t="s">
        <v>324</v>
      </c>
      <c r="B249" s="15" t="s">
        <v>325</v>
      </c>
      <c r="C249" s="105" t="s">
        <v>326</v>
      </c>
      <c r="D249" s="106"/>
      <c r="E249" s="103"/>
      <c r="F249" s="204"/>
      <c r="G249" s="248"/>
    </row>
    <row r="250" spans="1:7" ht="101.25" customHeight="1" thickBot="1">
      <c r="A250" s="104"/>
      <c r="B250" s="15"/>
      <c r="C250" s="107" t="s">
        <v>327</v>
      </c>
      <c r="D250" s="106"/>
      <c r="E250" s="103"/>
      <c r="F250" s="193"/>
      <c r="G250" s="249"/>
    </row>
    <row r="251" spans="1:7" ht="25.5" customHeight="1" thickBot="1">
      <c r="A251" s="104"/>
      <c r="B251" s="15"/>
      <c r="C251" s="108" t="s">
        <v>328</v>
      </c>
      <c r="D251" s="43" t="s">
        <v>15</v>
      </c>
      <c r="E251" s="35">
        <v>1</v>
      </c>
      <c r="F251" s="204"/>
      <c r="G251" s="250">
        <f>SUM(E251*F251)</f>
        <v>0</v>
      </c>
    </row>
    <row r="252" spans="1:7" ht="17.25" thickBot="1">
      <c r="A252" s="104" t="s">
        <v>329</v>
      </c>
      <c r="B252" s="15" t="s">
        <v>330</v>
      </c>
      <c r="C252" s="105" t="s">
        <v>331</v>
      </c>
      <c r="D252" s="106"/>
      <c r="E252" s="35"/>
      <c r="F252" s="204"/>
      <c r="G252" s="250"/>
    </row>
    <row r="253" spans="1:7" ht="73.5" customHeight="1" thickBot="1">
      <c r="A253" s="104"/>
      <c r="B253" s="15"/>
      <c r="C253" s="107" t="s">
        <v>332</v>
      </c>
      <c r="D253" s="106"/>
      <c r="E253" s="35"/>
      <c r="F253" s="204"/>
      <c r="G253" s="250"/>
    </row>
    <row r="254" spans="1:7" ht="17.25" thickBot="1">
      <c r="A254" s="104"/>
      <c r="B254" s="15"/>
      <c r="C254" s="109" t="s">
        <v>333</v>
      </c>
      <c r="D254" s="43" t="s">
        <v>15</v>
      </c>
      <c r="E254" s="35">
        <v>1</v>
      </c>
      <c r="F254" s="204"/>
      <c r="G254" s="250">
        <f>SUM(E254*F254)</f>
        <v>0</v>
      </c>
    </row>
    <row r="255" spans="1:7" ht="17.25" thickBot="1">
      <c r="A255" s="104" t="s">
        <v>334</v>
      </c>
      <c r="B255" s="15" t="s">
        <v>335</v>
      </c>
      <c r="C255" s="105" t="s">
        <v>336</v>
      </c>
      <c r="D255" s="106"/>
      <c r="E255" s="35"/>
      <c r="F255" s="204"/>
      <c r="G255" s="250"/>
    </row>
    <row r="256" spans="1:7" ht="98.25" customHeight="1" thickBot="1">
      <c r="A256" s="104"/>
      <c r="B256" s="15"/>
      <c r="C256" s="107" t="s">
        <v>337</v>
      </c>
      <c r="D256" s="106"/>
      <c r="E256" s="35"/>
      <c r="F256" s="204"/>
      <c r="G256" s="250"/>
    </row>
    <row r="257" spans="1:7" ht="17.25" thickBot="1">
      <c r="A257" s="104"/>
      <c r="B257" s="15"/>
      <c r="C257" s="109" t="s">
        <v>338</v>
      </c>
      <c r="D257" s="43" t="s">
        <v>15</v>
      </c>
      <c r="E257" s="35">
        <v>1</v>
      </c>
      <c r="F257" s="204"/>
      <c r="G257" s="250">
        <f>SUM(E257*F257)</f>
        <v>0</v>
      </c>
    </row>
    <row r="258" spans="1:7" ht="17.25" thickBot="1">
      <c r="A258" s="104" t="s">
        <v>339</v>
      </c>
      <c r="B258" s="15" t="s">
        <v>340</v>
      </c>
      <c r="C258" s="105" t="s">
        <v>341</v>
      </c>
      <c r="D258" s="43" t="s">
        <v>15</v>
      </c>
      <c r="E258" s="58">
        <v>1</v>
      </c>
      <c r="F258" s="204"/>
      <c r="G258" s="250">
        <f>F258*E258</f>
        <v>0</v>
      </c>
    </row>
    <row r="259" spans="1:7" ht="17.25" thickBot="1">
      <c r="A259" s="104" t="s">
        <v>342</v>
      </c>
      <c r="B259" s="15"/>
      <c r="C259" s="105" t="s">
        <v>343</v>
      </c>
      <c r="D259" s="43" t="s">
        <v>15</v>
      </c>
      <c r="E259" s="35">
        <v>1</v>
      </c>
      <c r="F259" s="204"/>
      <c r="G259" s="250">
        <f>SUM(E259*F259)</f>
        <v>0</v>
      </c>
    </row>
    <row r="260" spans="1:7" ht="17.25" thickBot="1">
      <c r="A260" s="88"/>
      <c r="B260" s="8"/>
      <c r="C260" s="44" t="s">
        <v>344</v>
      </c>
      <c r="D260" s="45"/>
      <c r="E260" s="89"/>
      <c r="F260" s="197"/>
      <c r="G260" s="250">
        <f t="shared" ref="G260:G265" si="0">SUM(E260*F260)</f>
        <v>0</v>
      </c>
    </row>
    <row r="261" spans="1:7" ht="17.25" thickBot="1">
      <c r="A261" s="110"/>
      <c r="B261" s="15"/>
      <c r="C261" s="31" t="s">
        <v>323</v>
      </c>
      <c r="D261" s="111"/>
      <c r="E261" s="112"/>
      <c r="F261" s="204"/>
      <c r="G261" s="250">
        <f t="shared" si="0"/>
        <v>0</v>
      </c>
    </row>
    <row r="262" spans="1:7" ht="105" customHeight="1" thickBot="1">
      <c r="A262" s="96" t="s">
        <v>345</v>
      </c>
      <c r="B262" s="15" t="s">
        <v>346</v>
      </c>
      <c r="C262" s="16" t="s">
        <v>347</v>
      </c>
      <c r="D262" s="111"/>
      <c r="E262" s="112"/>
      <c r="F262" s="205"/>
      <c r="G262" s="250"/>
    </row>
    <row r="263" spans="1:7" ht="17.25" thickBot="1">
      <c r="A263" s="113"/>
      <c r="B263" s="15"/>
      <c r="C263" s="114" t="s">
        <v>348</v>
      </c>
      <c r="D263" s="43" t="s">
        <v>15</v>
      </c>
      <c r="E263" s="18">
        <v>1</v>
      </c>
      <c r="F263" s="204"/>
      <c r="G263" s="250">
        <f t="shared" si="0"/>
        <v>0</v>
      </c>
    </row>
    <row r="264" spans="1:7" ht="114.75" customHeight="1" thickBot="1">
      <c r="A264" s="96" t="s">
        <v>349</v>
      </c>
      <c r="B264" s="15" t="s">
        <v>350</v>
      </c>
      <c r="C264" s="31" t="s">
        <v>351</v>
      </c>
      <c r="D264" s="111"/>
      <c r="E264" s="112"/>
      <c r="F264" s="205"/>
      <c r="G264" s="250"/>
    </row>
    <row r="265" spans="1:7" ht="17.25" thickBot="1">
      <c r="A265" s="113"/>
      <c r="B265" s="83"/>
      <c r="C265" s="114" t="s">
        <v>352</v>
      </c>
      <c r="D265" s="43" t="s">
        <v>15</v>
      </c>
      <c r="E265" s="95">
        <v>6</v>
      </c>
      <c r="F265" s="204"/>
      <c r="G265" s="250">
        <f t="shared" si="0"/>
        <v>0</v>
      </c>
    </row>
    <row r="266" spans="1:7" ht="17.25" thickBot="1">
      <c r="A266" s="88"/>
      <c r="B266" s="8"/>
      <c r="C266" s="44" t="s">
        <v>353</v>
      </c>
      <c r="D266" s="115"/>
      <c r="E266" s="116"/>
      <c r="F266" s="197"/>
      <c r="G266" s="242"/>
    </row>
    <row r="267" spans="1:7" ht="17.25" thickBot="1">
      <c r="A267" s="12" t="s">
        <v>354</v>
      </c>
      <c r="B267" s="13"/>
      <c r="C267" s="98" t="s">
        <v>355</v>
      </c>
      <c r="D267" s="117"/>
      <c r="E267" s="118"/>
      <c r="F267" s="206"/>
      <c r="G267" s="251"/>
    </row>
    <row r="268" spans="1:7" ht="165.75" thickBot="1">
      <c r="A268" s="12"/>
      <c r="B268" s="13"/>
      <c r="C268" s="119" t="s">
        <v>356</v>
      </c>
      <c r="D268" s="120" t="s">
        <v>357</v>
      </c>
      <c r="E268" s="121">
        <f>14.2+14.2+9</f>
        <v>37.4</v>
      </c>
      <c r="F268" s="207"/>
      <c r="G268" s="252">
        <f>SUM(E268*F268)</f>
        <v>0</v>
      </c>
    </row>
    <row r="269" spans="1:7" ht="33.75" thickBot="1">
      <c r="A269" s="12"/>
      <c r="B269" s="13"/>
      <c r="C269" s="122" t="s">
        <v>358</v>
      </c>
      <c r="D269" s="74"/>
      <c r="E269" s="123"/>
      <c r="F269" s="193"/>
      <c r="G269" s="253"/>
    </row>
    <row r="270" spans="1:7" ht="50.25" thickBot="1">
      <c r="A270" s="12"/>
      <c r="B270" s="13"/>
      <c r="C270" s="122" t="s">
        <v>359</v>
      </c>
      <c r="D270" s="74"/>
      <c r="E270" s="123"/>
      <c r="F270" s="193"/>
      <c r="G270" s="253"/>
    </row>
    <row r="271" spans="1:7" ht="17.25" thickBot="1">
      <c r="A271" s="12" t="s">
        <v>360</v>
      </c>
      <c r="B271" s="13"/>
      <c r="C271" s="124" t="s">
        <v>361</v>
      </c>
      <c r="D271" s="125"/>
      <c r="E271" s="126"/>
      <c r="F271" s="208"/>
      <c r="G271" s="253"/>
    </row>
    <row r="272" spans="1:7" ht="17.25" thickBot="1">
      <c r="A272" s="12"/>
      <c r="B272" s="13"/>
      <c r="C272" s="127" t="s">
        <v>362</v>
      </c>
      <c r="D272" s="125" t="s">
        <v>357</v>
      </c>
      <c r="E272" s="126">
        <v>8.1999999999999993</v>
      </c>
      <c r="F272" s="208"/>
      <c r="G272" s="253">
        <f>SUM(E272*F272)</f>
        <v>0</v>
      </c>
    </row>
    <row r="273" spans="1:7" ht="33.75" thickBot="1">
      <c r="A273" s="12" t="s">
        <v>363</v>
      </c>
      <c r="B273" s="13"/>
      <c r="C273" s="124" t="s">
        <v>364</v>
      </c>
      <c r="D273" s="125"/>
      <c r="E273" s="126"/>
      <c r="F273" s="208"/>
      <c r="G273" s="253"/>
    </row>
    <row r="274" spans="1:7" ht="17.25" thickBot="1">
      <c r="A274" s="12"/>
      <c r="B274" s="13"/>
      <c r="C274" s="127" t="s">
        <v>365</v>
      </c>
      <c r="D274" s="125" t="s">
        <v>357</v>
      </c>
      <c r="E274" s="126">
        <v>4.5</v>
      </c>
      <c r="F274" s="208"/>
      <c r="G274" s="253">
        <f>SUM(E274*F274)</f>
        <v>0</v>
      </c>
    </row>
    <row r="275" spans="1:7" ht="50.25" thickBot="1">
      <c r="A275" s="12" t="s">
        <v>366</v>
      </c>
      <c r="B275" s="13"/>
      <c r="C275" s="124" t="s">
        <v>367</v>
      </c>
      <c r="D275" s="125"/>
      <c r="E275" s="126"/>
      <c r="F275" s="208"/>
      <c r="G275" s="253"/>
    </row>
    <row r="276" spans="1:7" ht="17.25" thickBot="1">
      <c r="A276" s="12"/>
      <c r="B276" s="13"/>
      <c r="C276" s="127" t="s">
        <v>368</v>
      </c>
      <c r="D276" s="125" t="s">
        <v>357</v>
      </c>
      <c r="E276" s="126">
        <v>6</v>
      </c>
      <c r="F276" s="208"/>
      <c r="G276" s="253">
        <f>SUM(E276*F276)</f>
        <v>0</v>
      </c>
    </row>
    <row r="277" spans="1:7" ht="17.25" thickBot="1">
      <c r="A277" s="12"/>
      <c r="B277" s="13"/>
      <c r="C277" s="127" t="s">
        <v>369</v>
      </c>
      <c r="D277" s="125" t="s">
        <v>357</v>
      </c>
      <c r="E277" s="126">
        <v>16</v>
      </c>
      <c r="F277" s="208"/>
      <c r="G277" s="253">
        <f>SUM(E277*F277)</f>
        <v>0</v>
      </c>
    </row>
    <row r="278" spans="1:7" ht="17.25" thickBot="1">
      <c r="A278" s="12"/>
      <c r="B278" s="13"/>
      <c r="C278" s="127" t="s">
        <v>365</v>
      </c>
      <c r="D278" s="125" t="s">
        <v>357</v>
      </c>
      <c r="E278" s="126">
        <v>8</v>
      </c>
      <c r="F278" s="208"/>
      <c r="G278" s="253">
        <f>SUM(E278*F278)</f>
        <v>0</v>
      </c>
    </row>
    <row r="279" spans="1:7" ht="17.25" thickBot="1">
      <c r="A279" s="12"/>
      <c r="B279" s="13"/>
      <c r="C279" s="127" t="s">
        <v>370</v>
      </c>
      <c r="D279" s="125" t="s">
        <v>357</v>
      </c>
      <c r="E279" s="126">
        <v>8</v>
      </c>
      <c r="F279" s="208"/>
      <c r="G279" s="253">
        <f>SUM(E279*F279)</f>
        <v>0</v>
      </c>
    </row>
    <row r="280" spans="1:7" ht="17.25" thickBot="1">
      <c r="A280" s="75"/>
      <c r="B280" s="8"/>
      <c r="C280" s="44" t="s">
        <v>371</v>
      </c>
      <c r="D280" s="128"/>
      <c r="E280" s="46"/>
      <c r="F280" s="209"/>
      <c r="G280" s="253">
        <f t="shared" ref="G280:G308" si="1">SUM(E280*F280)</f>
        <v>0</v>
      </c>
    </row>
    <row r="281" spans="1:7" ht="17.25" thickBot="1">
      <c r="A281" s="52"/>
      <c r="B281" s="13"/>
      <c r="C281" s="129" t="s">
        <v>372</v>
      </c>
      <c r="D281" s="117"/>
      <c r="E281" s="35"/>
      <c r="F281" s="193"/>
      <c r="G281" s="253"/>
    </row>
    <row r="282" spans="1:7" ht="33.75" thickBot="1">
      <c r="A282" s="52" t="s">
        <v>373</v>
      </c>
      <c r="B282" s="13"/>
      <c r="C282" s="130" t="s">
        <v>374</v>
      </c>
      <c r="D282" s="117"/>
      <c r="E282" s="35"/>
      <c r="F282" s="193"/>
      <c r="G282" s="253"/>
    </row>
    <row r="283" spans="1:7" ht="17.25" thickBot="1">
      <c r="A283" s="52"/>
      <c r="B283" s="13" t="s">
        <v>375</v>
      </c>
      <c r="C283" s="131" t="s">
        <v>376</v>
      </c>
      <c r="D283" s="132" t="s">
        <v>377</v>
      </c>
      <c r="E283" s="35">
        <v>6</v>
      </c>
      <c r="F283" s="193"/>
      <c r="G283" s="253">
        <f t="shared" si="1"/>
        <v>0</v>
      </c>
    </row>
    <row r="284" spans="1:7" ht="17.25" thickBot="1">
      <c r="A284" s="52"/>
      <c r="B284" s="13" t="s">
        <v>378</v>
      </c>
      <c r="C284" s="131" t="s">
        <v>379</v>
      </c>
      <c r="D284" s="132" t="s">
        <v>377</v>
      </c>
      <c r="E284" s="35">
        <v>6</v>
      </c>
      <c r="F284" s="193"/>
      <c r="G284" s="253">
        <f t="shared" si="1"/>
        <v>0</v>
      </c>
    </row>
    <row r="285" spans="1:7" ht="17.25" thickBot="1">
      <c r="A285" s="47" t="s">
        <v>380</v>
      </c>
      <c r="B285" s="13" t="s">
        <v>381</v>
      </c>
      <c r="C285" s="10" t="s">
        <v>382</v>
      </c>
      <c r="D285" s="49"/>
      <c r="E285" s="35"/>
      <c r="F285" s="210"/>
      <c r="G285" s="253"/>
    </row>
    <row r="286" spans="1:7" ht="17.25" thickBot="1">
      <c r="A286" s="47"/>
      <c r="B286" s="133"/>
      <c r="C286" s="31" t="s">
        <v>383</v>
      </c>
      <c r="D286" s="49"/>
      <c r="E286" s="35"/>
      <c r="F286" s="210"/>
      <c r="G286" s="253"/>
    </row>
    <row r="287" spans="1:7" ht="17.25" thickBot="1">
      <c r="A287" s="47"/>
      <c r="B287" s="15"/>
      <c r="C287" s="34" t="s">
        <v>384</v>
      </c>
      <c r="D287" s="132" t="s">
        <v>377</v>
      </c>
      <c r="E287" s="35">
        <v>3</v>
      </c>
      <c r="F287" s="193"/>
      <c r="G287" s="253">
        <f t="shared" si="1"/>
        <v>0</v>
      </c>
    </row>
    <row r="288" spans="1:7" ht="17.25" thickBot="1">
      <c r="A288" s="42" t="s">
        <v>385</v>
      </c>
      <c r="B288" s="15"/>
      <c r="C288" s="32" t="s">
        <v>386</v>
      </c>
      <c r="D288" s="117"/>
      <c r="E288" s="35"/>
      <c r="F288" s="210"/>
      <c r="G288" s="253"/>
    </row>
    <row r="289" spans="1:7" ht="33.75" thickBot="1">
      <c r="A289" s="42"/>
      <c r="B289" s="15"/>
      <c r="C289" s="16" t="s">
        <v>387</v>
      </c>
      <c r="D289" s="117"/>
      <c r="E289" s="35"/>
      <c r="F289" s="210"/>
      <c r="G289" s="253"/>
    </row>
    <row r="290" spans="1:7" ht="17.25" thickBot="1">
      <c r="A290" s="42"/>
      <c r="B290" s="15"/>
      <c r="C290" s="34" t="s">
        <v>388</v>
      </c>
      <c r="D290" s="132" t="s">
        <v>377</v>
      </c>
      <c r="E290" s="35">
        <v>1</v>
      </c>
      <c r="F290" s="193"/>
      <c r="G290" s="253">
        <f t="shared" si="1"/>
        <v>0</v>
      </c>
    </row>
    <row r="291" spans="1:7" ht="17.25" thickBot="1">
      <c r="A291" s="42" t="s">
        <v>389</v>
      </c>
      <c r="B291" s="15"/>
      <c r="C291" s="32" t="s">
        <v>390</v>
      </c>
      <c r="D291" s="117"/>
      <c r="E291" s="35"/>
      <c r="F291" s="210"/>
      <c r="G291" s="253"/>
    </row>
    <row r="292" spans="1:7" ht="17.25" thickBot="1">
      <c r="A292" s="52"/>
      <c r="B292" s="13"/>
      <c r="C292" s="16" t="s">
        <v>391</v>
      </c>
      <c r="D292" s="74"/>
      <c r="E292" s="35"/>
      <c r="F292" s="193"/>
      <c r="G292" s="253"/>
    </row>
    <row r="293" spans="1:7" ht="17.25" thickBot="1">
      <c r="A293" s="42"/>
      <c r="B293" s="15"/>
      <c r="C293" s="24" t="s">
        <v>392</v>
      </c>
      <c r="D293" s="132" t="s">
        <v>377</v>
      </c>
      <c r="E293" s="35">
        <v>3</v>
      </c>
      <c r="F293" s="193"/>
      <c r="G293" s="253">
        <f t="shared" si="1"/>
        <v>0</v>
      </c>
    </row>
    <row r="294" spans="1:7" ht="17.25" thickBot="1">
      <c r="A294" s="42" t="s">
        <v>393</v>
      </c>
      <c r="B294" s="15" t="s">
        <v>394</v>
      </c>
      <c r="C294" s="32" t="s">
        <v>395</v>
      </c>
      <c r="D294" s="117"/>
      <c r="E294" s="35"/>
      <c r="F294" s="210"/>
      <c r="G294" s="253">
        <f t="shared" si="1"/>
        <v>0</v>
      </c>
    </row>
    <row r="295" spans="1:7" ht="66.75" customHeight="1" thickBot="1">
      <c r="A295" s="134"/>
      <c r="B295" s="135"/>
      <c r="C295" s="16" t="s">
        <v>396</v>
      </c>
      <c r="D295" s="117"/>
      <c r="E295" s="35"/>
      <c r="F295" s="210"/>
      <c r="G295" s="253"/>
    </row>
    <row r="296" spans="1:7" ht="17.25" thickBot="1">
      <c r="A296" s="42"/>
      <c r="B296" s="15"/>
      <c r="C296" s="24" t="s">
        <v>397</v>
      </c>
      <c r="D296" s="132" t="s">
        <v>377</v>
      </c>
      <c r="E296" s="35">
        <f>21+34+14+10</f>
        <v>79</v>
      </c>
      <c r="F296" s="193"/>
      <c r="G296" s="253">
        <f t="shared" si="1"/>
        <v>0</v>
      </c>
    </row>
    <row r="297" spans="1:7" ht="33.75" thickBot="1">
      <c r="A297" s="42"/>
      <c r="B297" s="136"/>
      <c r="C297" s="137" t="s">
        <v>398</v>
      </c>
      <c r="D297" s="117"/>
      <c r="E297" s="35"/>
      <c r="F297" s="193"/>
      <c r="G297" s="253"/>
    </row>
    <row r="298" spans="1:7" ht="33.75" thickBot="1">
      <c r="A298" s="42"/>
      <c r="B298" s="136"/>
      <c r="C298" s="137" t="s">
        <v>399</v>
      </c>
      <c r="D298" s="117"/>
      <c r="E298" s="35"/>
      <c r="F298" s="193"/>
      <c r="G298" s="253"/>
    </row>
    <row r="299" spans="1:7" ht="33.75" thickBot="1">
      <c r="A299" s="42"/>
      <c r="B299" s="136"/>
      <c r="C299" s="137" t="s">
        <v>400</v>
      </c>
      <c r="D299" s="117"/>
      <c r="E299" s="35"/>
      <c r="F299" s="193"/>
      <c r="G299" s="253"/>
    </row>
    <row r="300" spans="1:7" ht="33.75" thickBot="1">
      <c r="A300" s="42"/>
      <c r="B300" s="136"/>
      <c r="C300" s="137" t="s">
        <v>401</v>
      </c>
      <c r="D300" s="117"/>
      <c r="E300" s="35"/>
      <c r="F300" s="193"/>
      <c r="G300" s="253"/>
    </row>
    <row r="301" spans="1:7" ht="50.25" thickBot="1">
      <c r="A301" s="42" t="s">
        <v>402</v>
      </c>
      <c r="B301" s="15"/>
      <c r="C301" s="32" t="s">
        <v>677</v>
      </c>
      <c r="D301" s="132" t="s">
        <v>377</v>
      </c>
      <c r="E301" s="35">
        <v>1</v>
      </c>
      <c r="F301" s="193"/>
      <c r="G301" s="253">
        <f t="shared" si="1"/>
        <v>0</v>
      </c>
    </row>
    <row r="302" spans="1:7" ht="398.25" thickBot="1">
      <c r="A302" s="42" t="s">
        <v>403</v>
      </c>
      <c r="B302" s="15"/>
      <c r="C302" s="32" t="s">
        <v>678</v>
      </c>
      <c r="D302" s="132" t="s">
        <v>377</v>
      </c>
      <c r="E302" s="35">
        <v>1</v>
      </c>
      <c r="F302" s="193"/>
      <c r="G302" s="253">
        <f t="shared" si="1"/>
        <v>0</v>
      </c>
    </row>
    <row r="303" spans="1:7" ht="207" customHeight="1" thickBot="1">
      <c r="A303" s="42" t="s">
        <v>404</v>
      </c>
      <c r="B303" s="136"/>
      <c r="C303" s="32" t="s">
        <v>676</v>
      </c>
      <c r="D303" s="132" t="s">
        <v>377</v>
      </c>
      <c r="E303" s="35">
        <v>1</v>
      </c>
      <c r="F303" s="193"/>
      <c r="G303" s="253">
        <f t="shared" si="1"/>
        <v>0</v>
      </c>
    </row>
    <row r="304" spans="1:7" ht="33.75" thickBot="1">
      <c r="A304" s="42" t="s">
        <v>405</v>
      </c>
      <c r="B304" s="138"/>
      <c r="C304" s="32" t="s">
        <v>406</v>
      </c>
      <c r="D304" s="132" t="s">
        <v>377</v>
      </c>
      <c r="E304" s="35">
        <v>3</v>
      </c>
      <c r="F304" s="193"/>
      <c r="G304" s="253">
        <f t="shared" si="1"/>
        <v>0</v>
      </c>
    </row>
    <row r="305" spans="1:7" ht="17.25" thickBot="1">
      <c r="A305" s="42" t="s">
        <v>407</v>
      </c>
      <c r="B305" s="15"/>
      <c r="C305" s="139" t="s">
        <v>408</v>
      </c>
      <c r="D305" s="117"/>
      <c r="E305" s="35"/>
      <c r="F305" s="210"/>
      <c r="G305" s="253"/>
    </row>
    <row r="306" spans="1:7" ht="50.25" thickBot="1">
      <c r="A306" s="42"/>
      <c r="B306" s="138"/>
      <c r="C306" s="140" t="s">
        <v>409</v>
      </c>
      <c r="D306" s="132" t="s">
        <v>377</v>
      </c>
      <c r="E306" s="35">
        <v>10</v>
      </c>
      <c r="F306" s="193"/>
      <c r="G306" s="253">
        <f t="shared" si="1"/>
        <v>0</v>
      </c>
    </row>
    <row r="307" spans="1:7" ht="17.25" thickBot="1">
      <c r="A307" s="42" t="s">
        <v>410</v>
      </c>
      <c r="B307" s="15"/>
      <c r="C307" s="139" t="s">
        <v>411</v>
      </c>
      <c r="D307" s="117"/>
      <c r="E307" s="35"/>
      <c r="F307" s="211"/>
      <c r="G307" s="253"/>
    </row>
    <row r="308" spans="1:7" ht="66.75" thickBot="1">
      <c r="A308" s="42"/>
      <c r="B308" s="15"/>
      <c r="C308" s="140" t="s">
        <v>412</v>
      </c>
      <c r="D308" s="132" t="s">
        <v>377</v>
      </c>
      <c r="E308" s="35">
        <v>2</v>
      </c>
      <c r="F308" s="193"/>
      <c r="G308" s="253">
        <f t="shared" si="1"/>
        <v>0</v>
      </c>
    </row>
    <row r="309" spans="1:7" ht="17.25" thickBot="1">
      <c r="A309" s="88"/>
      <c r="B309" s="8"/>
      <c r="C309" s="44" t="s">
        <v>413</v>
      </c>
      <c r="D309" s="141"/>
      <c r="E309" s="142"/>
      <c r="F309" s="143"/>
      <c r="G309" s="242"/>
    </row>
    <row r="310" spans="1:7" ht="66.75" thickBot="1">
      <c r="A310" s="96"/>
      <c r="B310" s="144"/>
      <c r="C310" s="23" t="s">
        <v>414</v>
      </c>
      <c r="D310" s="144"/>
      <c r="E310" s="144"/>
      <c r="F310" s="212"/>
      <c r="G310" s="254"/>
    </row>
    <row r="311" spans="1:7" ht="66.75" thickBot="1">
      <c r="A311" s="96"/>
      <c r="B311" s="144"/>
      <c r="C311" s="23" t="s">
        <v>415</v>
      </c>
      <c r="D311" s="144"/>
      <c r="E311" s="144"/>
      <c r="F311" s="212"/>
      <c r="G311" s="254"/>
    </row>
    <row r="312" spans="1:7" ht="17.25" thickBot="1">
      <c r="A312" s="12" t="s">
        <v>416</v>
      </c>
      <c r="B312" s="135"/>
      <c r="C312" s="145" t="s">
        <v>417</v>
      </c>
      <c r="D312" s="20" t="s">
        <v>307</v>
      </c>
      <c r="E312" s="146">
        <v>1</v>
      </c>
      <c r="F312" s="213"/>
      <c r="G312" s="255">
        <f t="shared" ref="G312:G317" si="2">SUM(E312*F312)</f>
        <v>0</v>
      </c>
    </row>
    <row r="313" spans="1:7" ht="17.25" thickBot="1">
      <c r="A313" s="12" t="s">
        <v>418</v>
      </c>
      <c r="B313" s="15"/>
      <c r="C313" s="145" t="s">
        <v>419</v>
      </c>
      <c r="D313" s="20" t="s">
        <v>307</v>
      </c>
      <c r="E313" s="146">
        <v>1</v>
      </c>
      <c r="F313" s="213"/>
      <c r="G313" s="255">
        <f t="shared" si="2"/>
        <v>0</v>
      </c>
    </row>
    <row r="314" spans="1:7" ht="17.25" thickBot="1">
      <c r="A314" s="12" t="s">
        <v>420</v>
      </c>
      <c r="B314" s="135"/>
      <c r="C314" s="145" t="s">
        <v>421</v>
      </c>
      <c r="D314" s="20" t="s">
        <v>307</v>
      </c>
      <c r="E314" s="146">
        <v>1</v>
      </c>
      <c r="F314" s="213"/>
      <c r="G314" s="255">
        <f t="shared" si="2"/>
        <v>0</v>
      </c>
    </row>
    <row r="315" spans="1:7" ht="17.25" thickBot="1">
      <c r="A315" s="12" t="s">
        <v>422</v>
      </c>
      <c r="B315" s="135"/>
      <c r="C315" s="145" t="s">
        <v>423</v>
      </c>
      <c r="D315" s="20" t="s">
        <v>307</v>
      </c>
      <c r="E315" s="146">
        <v>1</v>
      </c>
      <c r="F315" s="213"/>
      <c r="G315" s="255">
        <f t="shared" si="2"/>
        <v>0</v>
      </c>
    </row>
    <row r="316" spans="1:7" ht="17.25" thickBot="1">
      <c r="A316" s="96" t="s">
        <v>424</v>
      </c>
      <c r="B316" s="15"/>
      <c r="C316" s="145" t="s">
        <v>425</v>
      </c>
      <c r="D316" s="20" t="s">
        <v>307</v>
      </c>
      <c r="E316" s="146">
        <v>1</v>
      </c>
      <c r="F316" s="213"/>
      <c r="G316" s="255">
        <f t="shared" si="2"/>
        <v>0</v>
      </c>
    </row>
    <row r="317" spans="1:7" ht="17.25" thickBot="1">
      <c r="A317" s="12" t="s">
        <v>426</v>
      </c>
      <c r="B317" s="135"/>
      <c r="C317" s="145" t="s">
        <v>427</v>
      </c>
      <c r="D317" s="20" t="s">
        <v>307</v>
      </c>
      <c r="E317" s="146">
        <v>1</v>
      </c>
      <c r="F317" s="213"/>
      <c r="G317" s="255">
        <f t="shared" si="2"/>
        <v>0</v>
      </c>
    </row>
    <row r="318" spans="1:7" ht="16.5" thickBot="1">
      <c r="A318" s="147"/>
      <c r="B318" s="148"/>
      <c r="C318" s="5" t="s">
        <v>428</v>
      </c>
      <c r="D318" s="5"/>
      <c r="E318" s="5"/>
      <c r="F318" s="149"/>
      <c r="G318" s="256">
        <f>SUM(G5:G317)</f>
        <v>0</v>
      </c>
    </row>
    <row r="319" spans="1:7" thickBot="1">
      <c r="A319" s="150"/>
      <c r="B319" s="151"/>
      <c r="C319" s="151"/>
      <c r="D319" s="151"/>
      <c r="E319" s="151"/>
      <c r="F319" s="151"/>
      <c r="G319" s="151"/>
    </row>
    <row r="320" spans="1:7" ht="15.75" customHeight="1" thickBot="1">
      <c r="A320" s="221" t="s">
        <v>429</v>
      </c>
      <c r="B320" s="222"/>
      <c r="C320" s="222"/>
      <c r="D320" s="222"/>
      <c r="E320" s="222"/>
      <c r="F320" s="222"/>
      <c r="G320" s="223"/>
    </row>
    <row r="321" spans="1:7" ht="17.25" thickBot="1">
      <c r="A321" s="12"/>
      <c r="B321" s="152"/>
      <c r="C321" s="153" t="s">
        <v>430</v>
      </c>
      <c r="D321" s="154"/>
      <c r="E321" s="154"/>
      <c r="F321" s="155"/>
      <c r="G321" s="257"/>
    </row>
    <row r="322" spans="1:7" ht="33.75" thickBot="1">
      <c r="A322" s="52" t="s">
        <v>431</v>
      </c>
      <c r="B322" s="13"/>
      <c r="C322" s="156" t="s">
        <v>432</v>
      </c>
      <c r="D322" s="74" t="s">
        <v>377</v>
      </c>
      <c r="E322" s="21">
        <v>4</v>
      </c>
      <c r="F322" s="193"/>
      <c r="G322" s="258">
        <f>SUM(E322*F322)</f>
        <v>0</v>
      </c>
    </row>
    <row r="323" spans="1:7" ht="17.25" thickBot="1">
      <c r="A323" s="52" t="s">
        <v>433</v>
      </c>
      <c r="B323" s="13"/>
      <c r="C323" s="157" t="s">
        <v>434</v>
      </c>
      <c r="D323" s="74" t="s">
        <v>377</v>
      </c>
      <c r="E323" s="35">
        <v>1</v>
      </c>
      <c r="F323" s="193"/>
      <c r="G323" s="258">
        <f t="shared" ref="G323:G335" si="3">SUM(E323*F323)</f>
        <v>0</v>
      </c>
    </row>
    <row r="324" spans="1:7" ht="17.25" thickBot="1">
      <c r="A324" s="52" t="s">
        <v>435</v>
      </c>
      <c r="B324" s="13"/>
      <c r="C324" s="157" t="s">
        <v>436</v>
      </c>
      <c r="D324" s="74" t="s">
        <v>377</v>
      </c>
      <c r="E324" s="35">
        <v>10</v>
      </c>
      <c r="F324" s="193"/>
      <c r="G324" s="258">
        <f t="shared" si="3"/>
        <v>0</v>
      </c>
    </row>
    <row r="325" spans="1:7" ht="17.25" thickBot="1">
      <c r="A325" s="52" t="s">
        <v>437</v>
      </c>
      <c r="B325" s="13"/>
      <c r="C325" s="157" t="s">
        <v>438</v>
      </c>
      <c r="D325" s="74" t="s">
        <v>377</v>
      </c>
      <c r="E325" s="35">
        <v>20</v>
      </c>
      <c r="F325" s="193"/>
      <c r="G325" s="258">
        <f t="shared" si="3"/>
        <v>0</v>
      </c>
    </row>
    <row r="326" spans="1:7" ht="17.25" thickBot="1">
      <c r="A326" s="52" t="s">
        <v>439</v>
      </c>
      <c r="B326" s="13"/>
      <c r="C326" s="157" t="s">
        <v>440</v>
      </c>
      <c r="D326" s="74" t="s">
        <v>377</v>
      </c>
      <c r="E326" s="35">
        <v>10</v>
      </c>
      <c r="F326" s="193"/>
      <c r="G326" s="258">
        <f t="shared" si="3"/>
        <v>0</v>
      </c>
    </row>
    <row r="327" spans="1:7" ht="17.25" thickBot="1">
      <c r="A327" s="52" t="s">
        <v>441</v>
      </c>
      <c r="B327" s="13"/>
      <c r="C327" s="157" t="s">
        <v>442</v>
      </c>
      <c r="D327" s="74" t="s">
        <v>377</v>
      </c>
      <c r="E327" s="35">
        <v>10</v>
      </c>
      <c r="F327" s="193"/>
      <c r="G327" s="258">
        <f t="shared" si="3"/>
        <v>0</v>
      </c>
    </row>
    <row r="328" spans="1:7" ht="17.25" thickBot="1">
      <c r="A328" s="52" t="s">
        <v>443</v>
      </c>
      <c r="B328" s="13"/>
      <c r="C328" s="156" t="s">
        <v>444</v>
      </c>
      <c r="D328" s="74" t="s">
        <v>377</v>
      </c>
      <c r="E328" s="35">
        <v>1</v>
      </c>
      <c r="F328" s="193"/>
      <c r="G328" s="258">
        <f t="shared" si="3"/>
        <v>0</v>
      </c>
    </row>
    <row r="329" spans="1:7" ht="66.75" thickBot="1">
      <c r="A329" s="52" t="s">
        <v>445</v>
      </c>
      <c r="B329" s="13"/>
      <c r="C329" s="156" t="s">
        <v>446</v>
      </c>
      <c r="D329" s="74" t="s">
        <v>377</v>
      </c>
      <c r="E329" s="35">
        <v>10</v>
      </c>
      <c r="F329" s="193"/>
      <c r="G329" s="258">
        <f t="shared" si="3"/>
        <v>0</v>
      </c>
    </row>
    <row r="330" spans="1:7" ht="50.25" thickBot="1">
      <c r="A330" s="52" t="s">
        <v>447</v>
      </c>
      <c r="B330" s="13"/>
      <c r="C330" s="156" t="s">
        <v>448</v>
      </c>
      <c r="D330" s="74" t="s">
        <v>377</v>
      </c>
      <c r="E330" s="35">
        <v>4</v>
      </c>
      <c r="F330" s="193"/>
      <c r="G330" s="258">
        <f t="shared" si="3"/>
        <v>0</v>
      </c>
    </row>
    <row r="331" spans="1:7" ht="50.25" thickBot="1">
      <c r="A331" s="52" t="s">
        <v>449</v>
      </c>
      <c r="B331" s="13"/>
      <c r="C331" s="156" t="s">
        <v>450</v>
      </c>
      <c r="D331" s="74" t="s">
        <v>377</v>
      </c>
      <c r="E331" s="35">
        <v>4</v>
      </c>
      <c r="F331" s="193"/>
      <c r="G331" s="258">
        <f t="shared" si="3"/>
        <v>0</v>
      </c>
    </row>
    <row r="332" spans="1:7" ht="50.25" thickBot="1">
      <c r="A332" s="52" t="s">
        <v>451</v>
      </c>
      <c r="B332" s="13"/>
      <c r="C332" s="156" t="s">
        <v>452</v>
      </c>
      <c r="D332" s="74" t="s">
        <v>377</v>
      </c>
      <c r="E332" s="35">
        <v>4</v>
      </c>
      <c r="F332" s="193"/>
      <c r="G332" s="258">
        <f t="shared" si="3"/>
        <v>0</v>
      </c>
    </row>
    <row r="333" spans="1:7" ht="66.75" thickBot="1">
      <c r="A333" s="52" t="s">
        <v>453</v>
      </c>
      <c r="B333" s="13"/>
      <c r="C333" s="156" t="s">
        <v>454</v>
      </c>
      <c r="D333" s="74" t="s">
        <v>377</v>
      </c>
      <c r="E333" s="35">
        <v>1</v>
      </c>
      <c r="F333" s="193"/>
      <c r="G333" s="258">
        <f t="shared" si="3"/>
        <v>0</v>
      </c>
    </row>
    <row r="334" spans="1:7" ht="17.25" thickBot="1">
      <c r="A334" s="52" t="s">
        <v>455</v>
      </c>
      <c r="B334" s="13"/>
      <c r="C334" s="156" t="s">
        <v>456</v>
      </c>
      <c r="D334" s="74" t="s">
        <v>377</v>
      </c>
      <c r="E334" s="35">
        <v>1</v>
      </c>
      <c r="F334" s="193"/>
      <c r="G334" s="258">
        <f t="shared" si="3"/>
        <v>0</v>
      </c>
    </row>
    <row r="335" spans="1:7" ht="17.25" thickBot="1">
      <c r="A335" s="52" t="s">
        <v>457</v>
      </c>
      <c r="B335" s="13"/>
      <c r="C335" s="156" t="s">
        <v>458</v>
      </c>
      <c r="D335" s="74" t="s">
        <v>377</v>
      </c>
      <c r="E335" s="35">
        <v>1</v>
      </c>
      <c r="F335" s="193"/>
      <c r="G335" s="258">
        <f t="shared" si="3"/>
        <v>0</v>
      </c>
    </row>
    <row r="336" spans="1:7" ht="17.25" thickBot="1">
      <c r="A336" s="51"/>
      <c r="B336" s="158"/>
      <c r="C336" s="159" t="s">
        <v>459</v>
      </c>
      <c r="D336" s="159"/>
      <c r="E336" s="159"/>
      <c r="F336" s="214"/>
      <c r="G336" s="259"/>
    </row>
    <row r="337" spans="1:7" ht="17.25" thickBot="1">
      <c r="A337" s="51"/>
      <c r="B337" s="158"/>
      <c r="C337" s="157" t="s">
        <v>460</v>
      </c>
      <c r="D337" s="74"/>
      <c r="E337" s="35"/>
      <c r="F337" s="193"/>
      <c r="G337" s="260"/>
    </row>
    <row r="338" spans="1:7" ht="17.25" thickBot="1">
      <c r="A338" s="160"/>
      <c r="B338" s="161"/>
      <c r="C338" s="159" t="s">
        <v>461</v>
      </c>
      <c r="D338" s="162"/>
      <c r="E338" s="89"/>
      <c r="F338" s="199"/>
      <c r="G338" s="261"/>
    </row>
    <row r="339" spans="1:7" ht="83.25" thickBot="1">
      <c r="A339" s="52" t="s">
        <v>462</v>
      </c>
      <c r="B339" s="13"/>
      <c r="C339" s="156" t="s">
        <v>463</v>
      </c>
      <c r="D339" s="74" t="s">
        <v>377</v>
      </c>
      <c r="E339" s="35">
        <v>1</v>
      </c>
      <c r="F339" s="193"/>
      <c r="G339" s="258">
        <f t="shared" ref="G339:G359" si="4">E339*F339</f>
        <v>0</v>
      </c>
    </row>
    <row r="340" spans="1:7" ht="132.75" thickBot="1">
      <c r="A340" s="52" t="s">
        <v>464</v>
      </c>
      <c r="B340" s="13"/>
      <c r="C340" s="156" t="s">
        <v>465</v>
      </c>
      <c r="D340" s="74" t="s">
        <v>377</v>
      </c>
      <c r="E340" s="35">
        <v>5</v>
      </c>
      <c r="F340" s="193"/>
      <c r="G340" s="258">
        <f t="shared" si="4"/>
        <v>0</v>
      </c>
    </row>
    <row r="341" spans="1:7" ht="66.75" thickBot="1">
      <c r="A341" s="52" t="s">
        <v>466</v>
      </c>
      <c r="B341" s="13"/>
      <c r="C341" s="156" t="s">
        <v>467</v>
      </c>
      <c r="D341" s="74" t="s">
        <v>377</v>
      </c>
      <c r="E341" s="35">
        <v>1</v>
      </c>
      <c r="F341" s="193"/>
      <c r="G341" s="258">
        <f t="shared" si="4"/>
        <v>0</v>
      </c>
    </row>
    <row r="342" spans="1:7" ht="66.75" thickBot="1">
      <c r="A342" s="52" t="s">
        <v>468</v>
      </c>
      <c r="B342" s="13"/>
      <c r="C342" s="156" t="s">
        <v>469</v>
      </c>
      <c r="D342" s="74" t="s">
        <v>377</v>
      </c>
      <c r="E342" s="35">
        <v>1</v>
      </c>
      <c r="F342" s="193"/>
      <c r="G342" s="258">
        <f t="shared" si="4"/>
        <v>0</v>
      </c>
    </row>
    <row r="343" spans="1:7" ht="149.25" thickBot="1">
      <c r="A343" s="52" t="s">
        <v>470</v>
      </c>
      <c r="B343" s="13"/>
      <c r="C343" s="156" t="s">
        <v>471</v>
      </c>
      <c r="D343" s="74" t="s">
        <v>377</v>
      </c>
      <c r="E343" s="35">
        <v>1</v>
      </c>
      <c r="F343" s="193"/>
      <c r="G343" s="258">
        <f t="shared" si="4"/>
        <v>0</v>
      </c>
    </row>
    <row r="344" spans="1:7" ht="132.75" thickBot="1">
      <c r="A344" s="52" t="s">
        <v>472</v>
      </c>
      <c r="B344" s="13"/>
      <c r="C344" s="156" t="s">
        <v>473</v>
      </c>
      <c r="D344" s="74" t="s">
        <v>377</v>
      </c>
      <c r="E344" s="35">
        <v>1</v>
      </c>
      <c r="F344" s="193"/>
      <c r="G344" s="258">
        <f t="shared" si="4"/>
        <v>0</v>
      </c>
    </row>
    <row r="345" spans="1:7" ht="83.25" thickBot="1">
      <c r="A345" s="52" t="s">
        <v>474</v>
      </c>
      <c r="B345" s="13"/>
      <c r="C345" s="156" t="s">
        <v>475</v>
      </c>
      <c r="D345" s="74" t="s">
        <v>377</v>
      </c>
      <c r="E345" s="35">
        <v>1</v>
      </c>
      <c r="F345" s="193"/>
      <c r="G345" s="258">
        <f t="shared" si="4"/>
        <v>0</v>
      </c>
    </row>
    <row r="346" spans="1:7" ht="165.75" thickBot="1">
      <c r="A346" s="52" t="s">
        <v>476</v>
      </c>
      <c r="B346" s="13"/>
      <c r="C346" s="156" t="s">
        <v>477</v>
      </c>
      <c r="D346" s="74" t="s">
        <v>377</v>
      </c>
      <c r="E346" s="35">
        <v>1</v>
      </c>
      <c r="F346" s="193"/>
      <c r="G346" s="258">
        <f t="shared" si="4"/>
        <v>0</v>
      </c>
    </row>
    <row r="347" spans="1:7" ht="83.25" thickBot="1">
      <c r="A347" s="52" t="s">
        <v>478</v>
      </c>
      <c r="B347" s="13"/>
      <c r="C347" s="156" t="s">
        <v>479</v>
      </c>
      <c r="D347" s="74" t="s">
        <v>377</v>
      </c>
      <c r="E347" s="35">
        <v>1</v>
      </c>
      <c r="F347" s="193"/>
      <c r="G347" s="258">
        <f t="shared" si="4"/>
        <v>0</v>
      </c>
    </row>
    <row r="348" spans="1:7" ht="132.75" thickBot="1">
      <c r="A348" s="52" t="s">
        <v>480</v>
      </c>
      <c r="B348" s="13"/>
      <c r="C348" s="156" t="s">
        <v>481</v>
      </c>
      <c r="D348" s="74" t="s">
        <v>377</v>
      </c>
      <c r="E348" s="35">
        <v>1</v>
      </c>
      <c r="F348" s="193"/>
      <c r="G348" s="258">
        <f t="shared" si="4"/>
        <v>0</v>
      </c>
    </row>
    <row r="349" spans="1:7" ht="99.75" thickBot="1">
      <c r="A349" s="52" t="s">
        <v>482</v>
      </c>
      <c r="B349" s="13"/>
      <c r="C349" s="156" t="s">
        <v>483</v>
      </c>
      <c r="D349" s="74" t="s">
        <v>484</v>
      </c>
      <c r="E349" s="35">
        <v>1</v>
      </c>
      <c r="F349" s="193"/>
      <c r="G349" s="258">
        <f t="shared" si="4"/>
        <v>0</v>
      </c>
    </row>
    <row r="350" spans="1:7" ht="33.75" thickBot="1">
      <c r="A350" s="52" t="s">
        <v>485</v>
      </c>
      <c r="B350" s="13"/>
      <c r="C350" s="156" t="s">
        <v>486</v>
      </c>
      <c r="D350" s="74" t="s">
        <v>377</v>
      </c>
      <c r="E350" s="35">
        <v>1</v>
      </c>
      <c r="F350" s="193"/>
      <c r="G350" s="258">
        <f t="shared" si="4"/>
        <v>0</v>
      </c>
    </row>
    <row r="351" spans="1:7" ht="33.75" thickBot="1">
      <c r="A351" s="52" t="s">
        <v>487</v>
      </c>
      <c r="B351" s="13"/>
      <c r="C351" s="163" t="s">
        <v>488</v>
      </c>
      <c r="D351" s="74" t="s">
        <v>377</v>
      </c>
      <c r="E351" s="35">
        <v>1</v>
      </c>
      <c r="F351" s="193"/>
      <c r="G351" s="258">
        <f t="shared" si="4"/>
        <v>0</v>
      </c>
    </row>
    <row r="352" spans="1:7" ht="17.25" thickBot="1">
      <c r="A352" s="52" t="s">
        <v>489</v>
      </c>
      <c r="B352" s="13"/>
      <c r="C352" s="164" t="s">
        <v>490</v>
      </c>
      <c r="D352" s="74" t="s">
        <v>377</v>
      </c>
      <c r="E352" s="165">
        <v>1</v>
      </c>
      <c r="F352" s="207"/>
      <c r="G352" s="258">
        <f t="shared" si="4"/>
        <v>0</v>
      </c>
    </row>
    <row r="353" spans="1:7" ht="17.25" thickBot="1">
      <c r="A353" s="52" t="s">
        <v>491</v>
      </c>
      <c r="B353" s="13"/>
      <c r="C353" s="164" t="s">
        <v>492</v>
      </c>
      <c r="D353" s="74" t="s">
        <v>377</v>
      </c>
      <c r="E353" s="165">
        <v>5</v>
      </c>
      <c r="F353" s="207"/>
      <c r="G353" s="258">
        <f t="shared" si="4"/>
        <v>0</v>
      </c>
    </row>
    <row r="354" spans="1:7" ht="165.75" thickBot="1">
      <c r="A354" s="52" t="s">
        <v>493</v>
      </c>
      <c r="B354" s="13"/>
      <c r="C354" s="156" t="s">
        <v>494</v>
      </c>
      <c r="D354" s="74" t="s">
        <v>377</v>
      </c>
      <c r="E354" s="35">
        <v>1</v>
      </c>
      <c r="F354" s="193"/>
      <c r="G354" s="258">
        <f t="shared" si="4"/>
        <v>0</v>
      </c>
    </row>
    <row r="355" spans="1:7" ht="116.25" thickBot="1">
      <c r="A355" s="52" t="s">
        <v>495</v>
      </c>
      <c r="B355" s="13"/>
      <c r="C355" s="156" t="s">
        <v>496</v>
      </c>
      <c r="D355" s="74" t="s">
        <v>377</v>
      </c>
      <c r="E355" s="35">
        <v>1</v>
      </c>
      <c r="F355" s="193"/>
      <c r="G355" s="258">
        <f t="shared" si="4"/>
        <v>0</v>
      </c>
    </row>
    <row r="356" spans="1:7" ht="99.75" thickBot="1">
      <c r="A356" s="52" t="s">
        <v>497</v>
      </c>
      <c r="B356" s="13"/>
      <c r="C356" s="156" t="s">
        <v>498</v>
      </c>
      <c r="D356" s="74" t="s">
        <v>377</v>
      </c>
      <c r="E356" s="35">
        <v>1</v>
      </c>
      <c r="F356" s="193"/>
      <c r="G356" s="258">
        <f t="shared" si="4"/>
        <v>0</v>
      </c>
    </row>
    <row r="357" spans="1:7" ht="99.75" thickBot="1">
      <c r="A357" s="52" t="s">
        <v>499</v>
      </c>
      <c r="B357" s="13"/>
      <c r="C357" s="156" t="s">
        <v>500</v>
      </c>
      <c r="D357" s="74" t="s">
        <v>377</v>
      </c>
      <c r="E357" s="35">
        <v>1</v>
      </c>
      <c r="F357" s="193"/>
      <c r="G357" s="258">
        <f t="shared" si="4"/>
        <v>0</v>
      </c>
    </row>
    <row r="358" spans="1:7" ht="165.75" thickBot="1">
      <c r="A358" s="52" t="s">
        <v>501</v>
      </c>
      <c r="B358" s="13"/>
      <c r="C358" s="156" t="s">
        <v>502</v>
      </c>
      <c r="D358" s="74" t="s">
        <v>377</v>
      </c>
      <c r="E358" s="35">
        <v>1</v>
      </c>
      <c r="F358" s="193"/>
      <c r="G358" s="258">
        <f t="shared" si="4"/>
        <v>0</v>
      </c>
    </row>
    <row r="359" spans="1:7" ht="17.25" thickBot="1">
      <c r="A359" s="52" t="s">
        <v>503</v>
      </c>
      <c r="B359" s="13"/>
      <c r="C359" s="157" t="s">
        <v>492</v>
      </c>
      <c r="D359" s="74" t="s">
        <v>377</v>
      </c>
      <c r="E359" s="35">
        <v>5</v>
      </c>
      <c r="F359" s="193"/>
      <c r="G359" s="258">
        <f t="shared" si="4"/>
        <v>0</v>
      </c>
    </row>
    <row r="360" spans="1:7" ht="17.25" thickBot="1">
      <c r="A360" s="52"/>
      <c r="B360" s="13"/>
      <c r="C360" s="159" t="s">
        <v>504</v>
      </c>
      <c r="D360" s="162"/>
      <c r="E360" s="89"/>
      <c r="F360" s="199"/>
      <c r="G360" s="261"/>
    </row>
    <row r="361" spans="1:7" ht="83.25" thickBot="1">
      <c r="A361" s="12" t="s">
        <v>505</v>
      </c>
      <c r="B361" s="13"/>
      <c r="C361" s="156" t="s">
        <v>506</v>
      </c>
      <c r="D361" s="74" t="s">
        <v>377</v>
      </c>
      <c r="E361" s="35">
        <v>1</v>
      </c>
      <c r="F361" s="193"/>
      <c r="G361" s="258">
        <f t="shared" ref="G361:G372" si="5">E361*F361</f>
        <v>0</v>
      </c>
    </row>
    <row r="362" spans="1:7" ht="33.75" thickBot="1">
      <c r="A362" s="52" t="s">
        <v>507</v>
      </c>
      <c r="B362" s="13"/>
      <c r="C362" s="156" t="s">
        <v>508</v>
      </c>
      <c r="D362" s="74" t="s">
        <v>377</v>
      </c>
      <c r="E362" s="35">
        <v>1</v>
      </c>
      <c r="F362" s="193"/>
      <c r="G362" s="258">
        <f t="shared" si="5"/>
        <v>0</v>
      </c>
    </row>
    <row r="363" spans="1:7" ht="83.25" thickBot="1">
      <c r="A363" s="12" t="s">
        <v>509</v>
      </c>
      <c r="B363" s="13"/>
      <c r="C363" s="156" t="s">
        <v>510</v>
      </c>
      <c r="D363" s="74" t="s">
        <v>377</v>
      </c>
      <c r="E363" s="35">
        <v>1</v>
      </c>
      <c r="F363" s="193"/>
      <c r="G363" s="258">
        <f t="shared" si="5"/>
        <v>0</v>
      </c>
    </row>
    <row r="364" spans="1:7" ht="116.25" thickBot="1">
      <c r="A364" s="52" t="s">
        <v>511</v>
      </c>
      <c r="B364" s="13"/>
      <c r="C364" s="156" t="s">
        <v>496</v>
      </c>
      <c r="D364" s="74" t="s">
        <v>377</v>
      </c>
      <c r="E364" s="35">
        <v>1</v>
      </c>
      <c r="F364" s="193"/>
      <c r="G364" s="258">
        <f t="shared" si="5"/>
        <v>0</v>
      </c>
    </row>
    <row r="365" spans="1:7" ht="66.75" thickBot="1">
      <c r="A365" s="12" t="s">
        <v>512</v>
      </c>
      <c r="B365" s="13"/>
      <c r="C365" s="156" t="s">
        <v>513</v>
      </c>
      <c r="D365" s="74" t="s">
        <v>377</v>
      </c>
      <c r="E365" s="35">
        <v>1</v>
      </c>
      <c r="F365" s="193"/>
      <c r="G365" s="258">
        <f t="shared" si="5"/>
        <v>0</v>
      </c>
    </row>
    <row r="366" spans="1:7" ht="83.25" thickBot="1">
      <c r="A366" s="52" t="s">
        <v>514</v>
      </c>
      <c r="B366" s="13"/>
      <c r="C366" s="156" t="s">
        <v>515</v>
      </c>
      <c r="D366" s="74" t="s">
        <v>377</v>
      </c>
      <c r="E366" s="35">
        <v>1</v>
      </c>
      <c r="F366" s="193"/>
      <c r="G366" s="258">
        <f t="shared" si="5"/>
        <v>0</v>
      </c>
    </row>
    <row r="367" spans="1:7" ht="66.75" thickBot="1">
      <c r="A367" s="12" t="s">
        <v>516</v>
      </c>
      <c r="B367" s="13"/>
      <c r="C367" s="156" t="s">
        <v>517</v>
      </c>
      <c r="D367" s="74" t="s">
        <v>377</v>
      </c>
      <c r="E367" s="35">
        <v>1</v>
      </c>
      <c r="F367" s="193"/>
      <c r="G367" s="258">
        <f t="shared" si="5"/>
        <v>0</v>
      </c>
    </row>
    <row r="368" spans="1:7" ht="83.25" thickBot="1">
      <c r="A368" s="52" t="s">
        <v>518</v>
      </c>
      <c r="B368" s="13"/>
      <c r="C368" s="156" t="s">
        <v>519</v>
      </c>
      <c r="D368" s="74" t="s">
        <v>377</v>
      </c>
      <c r="E368" s="35">
        <v>1</v>
      </c>
      <c r="F368" s="193"/>
      <c r="G368" s="258">
        <f t="shared" si="5"/>
        <v>0</v>
      </c>
    </row>
    <row r="369" spans="1:7" ht="116.25" thickBot="1">
      <c r="A369" s="12" t="s">
        <v>520</v>
      </c>
      <c r="B369" s="13"/>
      <c r="C369" s="156" t="s">
        <v>521</v>
      </c>
      <c r="D369" s="74" t="s">
        <v>377</v>
      </c>
      <c r="E369" s="35">
        <v>1</v>
      </c>
      <c r="F369" s="193"/>
      <c r="G369" s="258">
        <f t="shared" si="5"/>
        <v>0</v>
      </c>
    </row>
    <row r="370" spans="1:7" ht="215.25" thickBot="1">
      <c r="A370" s="52" t="s">
        <v>522</v>
      </c>
      <c r="B370" s="13"/>
      <c r="C370" s="156" t="s">
        <v>523</v>
      </c>
      <c r="D370" s="74" t="s">
        <v>377</v>
      </c>
      <c r="E370" s="35">
        <v>1</v>
      </c>
      <c r="F370" s="193"/>
      <c r="G370" s="258">
        <f t="shared" si="5"/>
        <v>0</v>
      </c>
    </row>
    <row r="371" spans="1:7" ht="149.25" thickBot="1">
      <c r="A371" s="12" t="s">
        <v>524</v>
      </c>
      <c r="B371" s="13"/>
      <c r="C371" s="156" t="s">
        <v>525</v>
      </c>
      <c r="D371" s="74" t="s">
        <v>15</v>
      </c>
      <c r="E371" s="35">
        <v>1</v>
      </c>
      <c r="F371" s="193"/>
      <c r="G371" s="258">
        <f t="shared" si="5"/>
        <v>0</v>
      </c>
    </row>
    <row r="372" spans="1:7" ht="33.75" thickBot="1">
      <c r="A372" s="52" t="s">
        <v>526</v>
      </c>
      <c r="B372" s="13"/>
      <c r="C372" s="156" t="s">
        <v>527</v>
      </c>
      <c r="D372" s="74" t="s">
        <v>15</v>
      </c>
      <c r="E372" s="35">
        <v>7</v>
      </c>
      <c r="F372" s="193"/>
      <c r="G372" s="258">
        <f t="shared" si="5"/>
        <v>0</v>
      </c>
    </row>
    <row r="373" spans="1:7" ht="17.25" thickBot="1">
      <c r="A373" s="52"/>
      <c r="B373" s="13"/>
      <c r="C373" s="159" t="s">
        <v>528</v>
      </c>
      <c r="D373" s="162"/>
      <c r="E373" s="89"/>
      <c r="F373" s="199"/>
      <c r="G373" s="261"/>
    </row>
    <row r="374" spans="1:7" ht="83.25" thickBot="1">
      <c r="A374" s="52" t="s">
        <v>529</v>
      </c>
      <c r="B374" s="13"/>
      <c r="C374" s="156" t="s">
        <v>530</v>
      </c>
      <c r="D374" s="74" t="s">
        <v>15</v>
      </c>
      <c r="E374" s="35">
        <v>1</v>
      </c>
      <c r="F374" s="193"/>
      <c r="G374" s="258">
        <f t="shared" ref="G374:G401" si="6">E374*F374</f>
        <v>0</v>
      </c>
    </row>
    <row r="375" spans="1:7" ht="83.25" thickBot="1">
      <c r="A375" s="52" t="s">
        <v>531</v>
      </c>
      <c r="B375" s="13"/>
      <c r="C375" s="156" t="s">
        <v>532</v>
      </c>
      <c r="D375" s="74" t="s">
        <v>15</v>
      </c>
      <c r="E375" s="35">
        <v>1</v>
      </c>
      <c r="F375" s="193"/>
      <c r="G375" s="258">
        <f t="shared" si="6"/>
        <v>0</v>
      </c>
    </row>
    <row r="376" spans="1:7" ht="66.75" thickBot="1">
      <c r="A376" s="52" t="s">
        <v>533</v>
      </c>
      <c r="B376" s="13"/>
      <c r="C376" s="156" t="s">
        <v>534</v>
      </c>
      <c r="D376" s="74" t="s">
        <v>15</v>
      </c>
      <c r="E376" s="35">
        <v>1</v>
      </c>
      <c r="F376" s="193"/>
      <c r="G376" s="258">
        <f t="shared" si="6"/>
        <v>0</v>
      </c>
    </row>
    <row r="377" spans="1:7" ht="66.75" thickBot="1">
      <c r="A377" s="52" t="s">
        <v>535</v>
      </c>
      <c r="B377" s="13"/>
      <c r="C377" s="156" t="s">
        <v>536</v>
      </c>
      <c r="D377" s="74" t="s">
        <v>15</v>
      </c>
      <c r="E377" s="35">
        <v>1</v>
      </c>
      <c r="F377" s="193"/>
      <c r="G377" s="258">
        <f t="shared" si="6"/>
        <v>0</v>
      </c>
    </row>
    <row r="378" spans="1:7" ht="50.25" thickBot="1">
      <c r="A378" s="52" t="s">
        <v>537</v>
      </c>
      <c r="B378" s="13"/>
      <c r="C378" s="156" t="s">
        <v>538</v>
      </c>
      <c r="D378" s="74" t="s">
        <v>539</v>
      </c>
      <c r="E378" s="35">
        <v>1</v>
      </c>
      <c r="F378" s="193"/>
      <c r="G378" s="258">
        <f t="shared" si="6"/>
        <v>0</v>
      </c>
    </row>
    <row r="379" spans="1:7" ht="33.75" thickBot="1">
      <c r="A379" s="52" t="s">
        <v>540</v>
      </c>
      <c r="B379" s="13"/>
      <c r="C379" s="156" t="s">
        <v>541</v>
      </c>
      <c r="D379" s="74" t="s">
        <v>539</v>
      </c>
      <c r="E379" s="35">
        <v>1</v>
      </c>
      <c r="F379" s="193"/>
      <c r="G379" s="258">
        <f t="shared" si="6"/>
        <v>0</v>
      </c>
    </row>
    <row r="380" spans="1:7" ht="116.25" thickBot="1">
      <c r="A380" s="52" t="s">
        <v>542</v>
      </c>
      <c r="B380" s="13"/>
      <c r="C380" s="156" t="s">
        <v>543</v>
      </c>
      <c r="D380" s="74" t="s">
        <v>377</v>
      </c>
      <c r="E380" s="35">
        <v>1</v>
      </c>
      <c r="F380" s="193"/>
      <c r="G380" s="258">
        <f t="shared" si="6"/>
        <v>0</v>
      </c>
    </row>
    <row r="381" spans="1:7" ht="83.25" thickBot="1">
      <c r="A381" s="52" t="s">
        <v>544</v>
      </c>
      <c r="B381" s="13"/>
      <c r="C381" s="156" t="s">
        <v>545</v>
      </c>
      <c r="D381" s="74" t="s">
        <v>15</v>
      </c>
      <c r="E381" s="35">
        <v>1</v>
      </c>
      <c r="F381" s="193"/>
      <c r="G381" s="258">
        <f t="shared" si="6"/>
        <v>0</v>
      </c>
    </row>
    <row r="382" spans="1:7" ht="83.25" thickBot="1">
      <c r="A382" s="52" t="s">
        <v>546</v>
      </c>
      <c r="B382" s="13"/>
      <c r="C382" s="156" t="s">
        <v>547</v>
      </c>
      <c r="D382" s="74" t="s">
        <v>15</v>
      </c>
      <c r="E382" s="35">
        <v>1</v>
      </c>
      <c r="F382" s="193"/>
      <c r="G382" s="258">
        <f t="shared" si="6"/>
        <v>0</v>
      </c>
    </row>
    <row r="383" spans="1:7" ht="116.25" thickBot="1">
      <c r="A383" s="52" t="s">
        <v>548</v>
      </c>
      <c r="B383" s="13"/>
      <c r="C383" s="156" t="s">
        <v>549</v>
      </c>
      <c r="D383" s="74" t="s">
        <v>15</v>
      </c>
      <c r="E383" s="35">
        <v>1</v>
      </c>
      <c r="F383" s="193"/>
      <c r="G383" s="258">
        <f t="shared" si="6"/>
        <v>0</v>
      </c>
    </row>
    <row r="384" spans="1:7" ht="83.25" thickBot="1">
      <c r="A384" s="52" t="s">
        <v>550</v>
      </c>
      <c r="B384" s="13"/>
      <c r="C384" s="156" t="s">
        <v>551</v>
      </c>
      <c r="D384" s="74" t="s">
        <v>15</v>
      </c>
      <c r="E384" s="35">
        <v>1</v>
      </c>
      <c r="F384" s="193"/>
      <c r="G384" s="258">
        <f t="shared" si="6"/>
        <v>0</v>
      </c>
    </row>
    <row r="385" spans="1:7" ht="182.25" thickBot="1">
      <c r="A385" s="52" t="s">
        <v>552</v>
      </c>
      <c r="B385" s="13"/>
      <c r="C385" s="156" t="s">
        <v>553</v>
      </c>
      <c r="D385" s="74" t="s">
        <v>15</v>
      </c>
      <c r="E385" s="35">
        <v>1</v>
      </c>
      <c r="F385" s="193"/>
      <c r="G385" s="258">
        <f t="shared" si="6"/>
        <v>0</v>
      </c>
    </row>
    <row r="386" spans="1:7" ht="182.25" thickBot="1">
      <c r="A386" s="52" t="s">
        <v>554</v>
      </c>
      <c r="B386" s="13"/>
      <c r="C386" s="156" t="s">
        <v>555</v>
      </c>
      <c r="D386" s="74" t="s">
        <v>15</v>
      </c>
      <c r="E386" s="35">
        <v>1</v>
      </c>
      <c r="F386" s="193"/>
      <c r="G386" s="258">
        <f t="shared" si="6"/>
        <v>0</v>
      </c>
    </row>
    <row r="387" spans="1:7" ht="149.25" thickBot="1">
      <c r="A387" s="52" t="s">
        <v>556</v>
      </c>
      <c r="B387" s="13"/>
      <c r="C387" s="156" t="s">
        <v>557</v>
      </c>
      <c r="D387" s="74" t="s">
        <v>15</v>
      </c>
      <c r="E387" s="35">
        <v>1</v>
      </c>
      <c r="F387" s="193"/>
      <c r="G387" s="258">
        <f t="shared" si="6"/>
        <v>0</v>
      </c>
    </row>
    <row r="388" spans="1:7" ht="83.25" thickBot="1">
      <c r="A388" s="52" t="s">
        <v>558</v>
      </c>
      <c r="B388" s="13"/>
      <c r="C388" s="156" t="s">
        <v>515</v>
      </c>
      <c r="D388" s="74" t="s">
        <v>15</v>
      </c>
      <c r="E388" s="35">
        <v>1</v>
      </c>
      <c r="F388" s="193"/>
      <c r="G388" s="258">
        <f t="shared" si="6"/>
        <v>0</v>
      </c>
    </row>
    <row r="389" spans="1:7" ht="149.25" thickBot="1">
      <c r="A389" s="52" t="s">
        <v>559</v>
      </c>
      <c r="B389" s="13"/>
      <c r="C389" s="156" t="s">
        <v>525</v>
      </c>
      <c r="D389" s="74" t="s">
        <v>15</v>
      </c>
      <c r="E389" s="35">
        <v>1</v>
      </c>
      <c r="F389" s="193"/>
      <c r="G389" s="258">
        <f t="shared" si="6"/>
        <v>0</v>
      </c>
    </row>
    <row r="390" spans="1:7" ht="99.75" thickBot="1">
      <c r="A390" s="52" t="s">
        <v>560</v>
      </c>
      <c r="B390" s="13"/>
      <c r="C390" s="156" t="s">
        <v>561</v>
      </c>
      <c r="D390" s="74" t="s">
        <v>15</v>
      </c>
      <c r="E390" s="35">
        <v>1</v>
      </c>
      <c r="F390" s="193"/>
      <c r="G390" s="258">
        <f t="shared" si="6"/>
        <v>0</v>
      </c>
    </row>
    <row r="391" spans="1:7" ht="99.75" thickBot="1">
      <c r="A391" s="52" t="s">
        <v>562</v>
      </c>
      <c r="B391" s="13"/>
      <c r="C391" s="156" t="s">
        <v>563</v>
      </c>
      <c r="D391" s="74" t="s">
        <v>15</v>
      </c>
      <c r="E391" s="35">
        <v>1</v>
      </c>
      <c r="F391" s="193"/>
      <c r="G391" s="258">
        <f t="shared" si="6"/>
        <v>0</v>
      </c>
    </row>
    <row r="392" spans="1:7" ht="83.25" thickBot="1">
      <c r="A392" s="52" t="s">
        <v>564</v>
      </c>
      <c r="B392" s="13"/>
      <c r="C392" s="156" t="s">
        <v>565</v>
      </c>
      <c r="D392" s="74" t="s">
        <v>15</v>
      </c>
      <c r="E392" s="35">
        <v>1</v>
      </c>
      <c r="F392" s="193"/>
      <c r="G392" s="258">
        <f t="shared" si="6"/>
        <v>0</v>
      </c>
    </row>
    <row r="393" spans="1:7" ht="83.25" thickBot="1">
      <c r="A393" s="52" t="s">
        <v>566</v>
      </c>
      <c r="B393" s="13"/>
      <c r="C393" s="156" t="s">
        <v>567</v>
      </c>
      <c r="D393" s="74" t="s">
        <v>15</v>
      </c>
      <c r="E393" s="35">
        <v>1</v>
      </c>
      <c r="F393" s="193"/>
      <c r="G393" s="258">
        <f t="shared" si="6"/>
        <v>0</v>
      </c>
    </row>
    <row r="394" spans="1:7" ht="132.75" thickBot="1">
      <c r="A394" s="52" t="s">
        <v>568</v>
      </c>
      <c r="B394" s="13"/>
      <c r="C394" s="156" t="s">
        <v>569</v>
      </c>
      <c r="D394" s="74" t="s">
        <v>15</v>
      </c>
      <c r="E394" s="35">
        <v>1</v>
      </c>
      <c r="F394" s="193"/>
      <c r="G394" s="258">
        <f t="shared" si="6"/>
        <v>0</v>
      </c>
    </row>
    <row r="395" spans="1:7" ht="50.25" thickBot="1">
      <c r="A395" s="52" t="s">
        <v>570</v>
      </c>
      <c r="B395" s="13"/>
      <c r="C395" s="156" t="s">
        <v>571</v>
      </c>
      <c r="D395" s="74" t="s">
        <v>15</v>
      </c>
      <c r="E395" s="35">
        <v>1</v>
      </c>
      <c r="F395" s="193"/>
      <c r="G395" s="258">
        <f t="shared" si="6"/>
        <v>0</v>
      </c>
    </row>
    <row r="396" spans="1:7" ht="116.25" thickBot="1">
      <c r="A396" s="52" t="s">
        <v>572</v>
      </c>
      <c r="B396" s="13"/>
      <c r="C396" s="156" t="s">
        <v>573</v>
      </c>
      <c r="D396" s="74" t="s">
        <v>15</v>
      </c>
      <c r="E396" s="35">
        <v>1</v>
      </c>
      <c r="F396" s="193"/>
      <c r="G396" s="258">
        <f t="shared" si="6"/>
        <v>0</v>
      </c>
    </row>
    <row r="397" spans="1:7" ht="66.75" thickBot="1">
      <c r="A397" s="52" t="s">
        <v>574</v>
      </c>
      <c r="B397" s="13"/>
      <c r="C397" s="156" t="s">
        <v>575</v>
      </c>
      <c r="D397" s="74" t="s">
        <v>15</v>
      </c>
      <c r="E397" s="35">
        <v>1</v>
      </c>
      <c r="F397" s="193"/>
      <c r="G397" s="258">
        <f t="shared" si="6"/>
        <v>0</v>
      </c>
    </row>
    <row r="398" spans="1:7" ht="66.75" thickBot="1">
      <c r="A398" s="52" t="s">
        <v>576</v>
      </c>
      <c r="B398" s="13"/>
      <c r="C398" s="156" t="s">
        <v>577</v>
      </c>
      <c r="D398" s="74" t="s">
        <v>15</v>
      </c>
      <c r="E398" s="35">
        <v>1</v>
      </c>
      <c r="F398" s="193"/>
      <c r="G398" s="258">
        <f t="shared" si="6"/>
        <v>0</v>
      </c>
    </row>
    <row r="399" spans="1:7" ht="33.75" thickBot="1">
      <c r="A399" s="52" t="s">
        <v>578</v>
      </c>
      <c r="B399" s="13"/>
      <c r="C399" s="156" t="s">
        <v>579</v>
      </c>
      <c r="D399" s="74" t="s">
        <v>15</v>
      </c>
      <c r="E399" s="35">
        <v>1</v>
      </c>
      <c r="F399" s="193"/>
      <c r="G399" s="258">
        <f t="shared" si="6"/>
        <v>0</v>
      </c>
    </row>
    <row r="400" spans="1:7" ht="17.25" thickBot="1">
      <c r="A400" s="52" t="s">
        <v>580</v>
      </c>
      <c r="B400" s="13"/>
      <c r="C400" s="156" t="s">
        <v>581</v>
      </c>
      <c r="D400" s="74" t="s">
        <v>15</v>
      </c>
      <c r="E400" s="35">
        <v>1</v>
      </c>
      <c r="F400" s="193"/>
      <c r="G400" s="258">
        <f t="shared" si="6"/>
        <v>0</v>
      </c>
    </row>
    <row r="401" spans="1:7" ht="33.75" thickBot="1">
      <c r="A401" s="52" t="s">
        <v>582</v>
      </c>
      <c r="B401" s="13"/>
      <c r="C401" s="156" t="s">
        <v>583</v>
      </c>
      <c r="D401" s="74" t="s">
        <v>15</v>
      </c>
      <c r="E401" s="35">
        <v>5</v>
      </c>
      <c r="F401" s="193"/>
      <c r="G401" s="258">
        <f t="shared" si="6"/>
        <v>0</v>
      </c>
    </row>
    <row r="402" spans="1:7" ht="17.25" thickBot="1">
      <c r="A402" s="52"/>
      <c r="B402" s="13"/>
      <c r="C402" s="166" t="s">
        <v>584</v>
      </c>
      <c r="D402" s="167"/>
      <c r="E402" s="167"/>
      <c r="F402" s="215"/>
      <c r="G402" s="262"/>
    </row>
    <row r="403" spans="1:7" ht="83.25" thickBot="1">
      <c r="A403" s="52" t="s">
        <v>585</v>
      </c>
      <c r="B403" s="13"/>
      <c r="C403" s="156" t="s">
        <v>506</v>
      </c>
      <c r="D403" s="74" t="s">
        <v>15</v>
      </c>
      <c r="E403" s="35">
        <v>1</v>
      </c>
      <c r="F403" s="193"/>
      <c r="G403" s="258">
        <f t="shared" ref="G403:G434" si="7">E403*F403</f>
        <v>0</v>
      </c>
    </row>
    <row r="404" spans="1:7" ht="33.75" thickBot="1">
      <c r="A404" s="52" t="s">
        <v>586</v>
      </c>
      <c r="B404" s="13"/>
      <c r="C404" s="156" t="s">
        <v>508</v>
      </c>
      <c r="D404" s="74" t="s">
        <v>15</v>
      </c>
      <c r="E404" s="35">
        <v>1</v>
      </c>
      <c r="F404" s="193"/>
      <c r="G404" s="258">
        <f t="shared" si="7"/>
        <v>0</v>
      </c>
    </row>
    <row r="405" spans="1:7" ht="83.25" thickBot="1">
      <c r="A405" s="52" t="s">
        <v>587</v>
      </c>
      <c r="B405" s="13"/>
      <c r="C405" s="156" t="s">
        <v>588</v>
      </c>
      <c r="D405" s="74" t="s">
        <v>15</v>
      </c>
      <c r="E405" s="35">
        <v>1</v>
      </c>
      <c r="F405" s="193"/>
      <c r="G405" s="258">
        <f t="shared" si="7"/>
        <v>0</v>
      </c>
    </row>
    <row r="406" spans="1:7" ht="116.25" thickBot="1">
      <c r="A406" s="52" t="s">
        <v>589</v>
      </c>
      <c r="B406" s="13"/>
      <c r="C406" s="156" t="s">
        <v>590</v>
      </c>
      <c r="D406" s="74" t="s">
        <v>15</v>
      </c>
      <c r="E406" s="35">
        <v>1</v>
      </c>
      <c r="F406" s="193"/>
      <c r="G406" s="258">
        <f t="shared" si="7"/>
        <v>0</v>
      </c>
    </row>
    <row r="407" spans="1:7" ht="83.25" thickBot="1">
      <c r="A407" s="52" t="s">
        <v>591</v>
      </c>
      <c r="B407" s="13"/>
      <c r="C407" s="156" t="s">
        <v>592</v>
      </c>
      <c r="D407" s="74" t="s">
        <v>15</v>
      </c>
      <c r="E407" s="35">
        <v>1</v>
      </c>
      <c r="F407" s="193"/>
      <c r="G407" s="258">
        <f t="shared" si="7"/>
        <v>0</v>
      </c>
    </row>
    <row r="408" spans="1:7" ht="83.25" thickBot="1">
      <c r="A408" s="52" t="s">
        <v>593</v>
      </c>
      <c r="B408" s="13"/>
      <c r="C408" s="156" t="s">
        <v>594</v>
      </c>
      <c r="D408" s="74" t="s">
        <v>15</v>
      </c>
      <c r="E408" s="35">
        <v>1</v>
      </c>
      <c r="F408" s="193"/>
      <c r="G408" s="258">
        <f t="shared" si="7"/>
        <v>0</v>
      </c>
    </row>
    <row r="409" spans="1:7" ht="66.75" thickBot="1">
      <c r="A409" s="52" t="s">
        <v>595</v>
      </c>
      <c r="B409" s="13"/>
      <c r="C409" s="156" t="s">
        <v>596</v>
      </c>
      <c r="D409" s="74" t="s">
        <v>15</v>
      </c>
      <c r="E409" s="35">
        <v>1</v>
      </c>
      <c r="F409" s="193"/>
      <c r="G409" s="258">
        <f t="shared" si="7"/>
        <v>0</v>
      </c>
    </row>
    <row r="410" spans="1:7" ht="66.75" thickBot="1">
      <c r="A410" s="52" t="s">
        <v>597</v>
      </c>
      <c r="B410" s="13"/>
      <c r="C410" s="156" t="s">
        <v>536</v>
      </c>
      <c r="D410" s="74" t="s">
        <v>15</v>
      </c>
      <c r="E410" s="35">
        <v>1</v>
      </c>
      <c r="F410" s="193"/>
      <c r="G410" s="258">
        <f t="shared" si="7"/>
        <v>0</v>
      </c>
    </row>
    <row r="411" spans="1:7" ht="50.25" thickBot="1">
      <c r="A411" s="52" t="s">
        <v>598</v>
      </c>
      <c r="B411" s="13"/>
      <c r="C411" s="156" t="s">
        <v>599</v>
      </c>
      <c r="D411" s="74" t="s">
        <v>539</v>
      </c>
      <c r="E411" s="35">
        <v>1</v>
      </c>
      <c r="F411" s="193"/>
      <c r="G411" s="258">
        <f t="shared" si="7"/>
        <v>0</v>
      </c>
    </row>
    <row r="412" spans="1:7" ht="33.75" thickBot="1">
      <c r="A412" s="52" t="s">
        <v>600</v>
      </c>
      <c r="B412" s="13"/>
      <c r="C412" s="156" t="s">
        <v>601</v>
      </c>
      <c r="D412" s="74" t="s">
        <v>539</v>
      </c>
      <c r="E412" s="35">
        <v>1</v>
      </c>
      <c r="F412" s="193"/>
      <c r="G412" s="258">
        <f t="shared" si="7"/>
        <v>0</v>
      </c>
    </row>
    <row r="413" spans="1:7" ht="149.25" thickBot="1">
      <c r="A413" s="52" t="s">
        <v>602</v>
      </c>
      <c r="B413" s="13"/>
      <c r="C413" s="156" t="s">
        <v>603</v>
      </c>
      <c r="D413" s="74" t="s">
        <v>15</v>
      </c>
      <c r="E413" s="35">
        <v>1</v>
      </c>
      <c r="F413" s="193"/>
      <c r="G413" s="258">
        <f t="shared" si="7"/>
        <v>0</v>
      </c>
    </row>
    <row r="414" spans="1:7" ht="116.25" thickBot="1">
      <c r="A414" s="52" t="s">
        <v>604</v>
      </c>
      <c r="B414" s="13"/>
      <c r="C414" s="156" t="s">
        <v>496</v>
      </c>
      <c r="D414" s="74" t="s">
        <v>377</v>
      </c>
      <c r="E414" s="35">
        <v>1</v>
      </c>
      <c r="F414" s="193"/>
      <c r="G414" s="258">
        <f t="shared" si="7"/>
        <v>0</v>
      </c>
    </row>
    <row r="415" spans="1:7" ht="116.25" thickBot="1">
      <c r="A415" s="52" t="s">
        <v>605</v>
      </c>
      <c r="B415" s="13"/>
      <c r="C415" s="156" t="s">
        <v>606</v>
      </c>
      <c r="D415" s="74" t="s">
        <v>15</v>
      </c>
      <c r="E415" s="35">
        <v>1</v>
      </c>
      <c r="F415" s="193"/>
      <c r="G415" s="258">
        <f t="shared" si="7"/>
        <v>0</v>
      </c>
    </row>
    <row r="416" spans="1:7" ht="182.25" thickBot="1">
      <c r="A416" s="52" t="s">
        <v>607</v>
      </c>
      <c r="B416" s="13"/>
      <c r="C416" s="156" t="s">
        <v>608</v>
      </c>
      <c r="D416" s="74" t="s">
        <v>15</v>
      </c>
      <c r="E416" s="35">
        <v>1</v>
      </c>
      <c r="F416" s="193"/>
      <c r="G416" s="258">
        <f t="shared" si="7"/>
        <v>0</v>
      </c>
    </row>
    <row r="417" spans="1:7" ht="83.25" thickBot="1">
      <c r="A417" s="52" t="s">
        <v>609</v>
      </c>
      <c r="B417" s="13"/>
      <c r="C417" s="156" t="s">
        <v>610</v>
      </c>
      <c r="D417" s="74" t="s">
        <v>15</v>
      </c>
      <c r="E417" s="35">
        <v>1</v>
      </c>
      <c r="F417" s="193"/>
      <c r="G417" s="258">
        <f t="shared" si="7"/>
        <v>0</v>
      </c>
    </row>
    <row r="418" spans="1:7" ht="83.25" thickBot="1">
      <c r="A418" s="52" t="s">
        <v>611</v>
      </c>
      <c r="B418" s="13"/>
      <c r="C418" s="156" t="s">
        <v>547</v>
      </c>
      <c r="D418" s="74" t="s">
        <v>15</v>
      </c>
      <c r="E418" s="35">
        <v>1</v>
      </c>
      <c r="F418" s="193"/>
      <c r="G418" s="258">
        <f t="shared" si="7"/>
        <v>0</v>
      </c>
    </row>
    <row r="419" spans="1:7" ht="116.25" thickBot="1">
      <c r="A419" s="52" t="s">
        <v>612</v>
      </c>
      <c r="B419" s="13"/>
      <c r="C419" s="156" t="s">
        <v>613</v>
      </c>
      <c r="D419" s="74" t="s">
        <v>15</v>
      </c>
      <c r="E419" s="35">
        <v>1</v>
      </c>
      <c r="F419" s="193"/>
      <c r="G419" s="258">
        <f t="shared" si="7"/>
        <v>0</v>
      </c>
    </row>
    <row r="420" spans="1:7" ht="83.25" thickBot="1">
      <c r="A420" s="52" t="s">
        <v>614</v>
      </c>
      <c r="B420" s="13"/>
      <c r="C420" s="156" t="s">
        <v>551</v>
      </c>
      <c r="D420" s="74" t="s">
        <v>15</v>
      </c>
      <c r="E420" s="35">
        <v>1</v>
      </c>
      <c r="F420" s="193"/>
      <c r="G420" s="258">
        <f t="shared" si="7"/>
        <v>0</v>
      </c>
    </row>
    <row r="421" spans="1:7" ht="83.25" thickBot="1">
      <c r="A421" s="52" t="s">
        <v>615</v>
      </c>
      <c r="B421" s="13"/>
      <c r="C421" s="156" t="s">
        <v>616</v>
      </c>
      <c r="D421" s="74" t="s">
        <v>15</v>
      </c>
      <c r="E421" s="35">
        <v>1</v>
      </c>
      <c r="F421" s="193"/>
      <c r="G421" s="258">
        <f t="shared" si="7"/>
        <v>0</v>
      </c>
    </row>
    <row r="422" spans="1:7" ht="116.25" thickBot="1">
      <c r="A422" s="52" t="s">
        <v>617</v>
      </c>
      <c r="B422" s="13"/>
      <c r="C422" s="156" t="s">
        <v>618</v>
      </c>
      <c r="D422" s="74" t="s">
        <v>15</v>
      </c>
      <c r="E422" s="35">
        <v>1</v>
      </c>
      <c r="F422" s="193"/>
      <c r="G422" s="258">
        <f t="shared" si="7"/>
        <v>0</v>
      </c>
    </row>
    <row r="423" spans="1:7" ht="149.25" thickBot="1">
      <c r="A423" s="52" t="s">
        <v>619</v>
      </c>
      <c r="B423" s="13"/>
      <c r="C423" s="156" t="s">
        <v>620</v>
      </c>
      <c r="D423" s="74" t="s">
        <v>15</v>
      </c>
      <c r="E423" s="35">
        <v>1</v>
      </c>
      <c r="F423" s="193"/>
      <c r="G423" s="258">
        <f t="shared" si="7"/>
        <v>0</v>
      </c>
    </row>
    <row r="424" spans="1:7" ht="99.75" thickBot="1">
      <c r="A424" s="52" t="s">
        <v>621</v>
      </c>
      <c r="B424" s="13"/>
      <c r="C424" s="156" t="s">
        <v>622</v>
      </c>
      <c r="D424" s="74" t="s">
        <v>15</v>
      </c>
      <c r="E424" s="35">
        <v>1</v>
      </c>
      <c r="F424" s="193"/>
      <c r="G424" s="258">
        <f t="shared" si="7"/>
        <v>0</v>
      </c>
    </row>
    <row r="425" spans="1:7" ht="99.75" thickBot="1">
      <c r="A425" s="52" t="s">
        <v>623</v>
      </c>
      <c r="B425" s="13"/>
      <c r="C425" s="156" t="s">
        <v>624</v>
      </c>
      <c r="D425" s="74" t="s">
        <v>15</v>
      </c>
      <c r="E425" s="35">
        <v>1</v>
      </c>
      <c r="F425" s="193"/>
      <c r="G425" s="258">
        <f t="shared" si="7"/>
        <v>0</v>
      </c>
    </row>
    <row r="426" spans="1:7" ht="83.25" thickBot="1">
      <c r="A426" s="52" t="s">
        <v>625</v>
      </c>
      <c r="B426" s="13"/>
      <c r="C426" s="156" t="s">
        <v>565</v>
      </c>
      <c r="D426" s="74" t="s">
        <v>15</v>
      </c>
      <c r="E426" s="35">
        <v>1</v>
      </c>
      <c r="F426" s="193"/>
      <c r="G426" s="258">
        <f t="shared" si="7"/>
        <v>0</v>
      </c>
    </row>
    <row r="427" spans="1:7" ht="83.25" thickBot="1">
      <c r="A427" s="52" t="s">
        <v>626</v>
      </c>
      <c r="B427" s="13"/>
      <c r="C427" s="156" t="s">
        <v>567</v>
      </c>
      <c r="D427" s="74" t="s">
        <v>15</v>
      </c>
      <c r="E427" s="35">
        <v>1</v>
      </c>
      <c r="F427" s="193"/>
      <c r="G427" s="258">
        <f t="shared" si="7"/>
        <v>0</v>
      </c>
    </row>
    <row r="428" spans="1:7" ht="33.75" thickBot="1">
      <c r="A428" s="52" t="s">
        <v>627</v>
      </c>
      <c r="B428" s="13"/>
      <c r="C428" s="156" t="s">
        <v>628</v>
      </c>
      <c r="D428" s="74" t="s">
        <v>15</v>
      </c>
      <c r="E428" s="35">
        <v>5</v>
      </c>
      <c r="F428" s="193"/>
      <c r="G428" s="258">
        <f t="shared" si="7"/>
        <v>0</v>
      </c>
    </row>
    <row r="429" spans="1:7" ht="17.25" thickBot="1">
      <c r="A429" s="52" t="s">
        <v>629</v>
      </c>
      <c r="B429" s="13"/>
      <c r="C429" s="156" t="s">
        <v>630</v>
      </c>
      <c r="D429" s="74" t="s">
        <v>15</v>
      </c>
      <c r="E429" s="35">
        <v>1</v>
      </c>
      <c r="F429" s="193"/>
      <c r="G429" s="258">
        <f t="shared" si="7"/>
        <v>0</v>
      </c>
    </row>
    <row r="430" spans="1:7" ht="66.75" thickBot="1">
      <c r="A430" s="52" t="s">
        <v>631</v>
      </c>
      <c r="B430" s="13"/>
      <c r="C430" s="156" t="s">
        <v>575</v>
      </c>
      <c r="D430" s="74" t="s">
        <v>15</v>
      </c>
      <c r="E430" s="35">
        <v>1</v>
      </c>
      <c r="F430" s="193"/>
      <c r="G430" s="258">
        <f t="shared" si="7"/>
        <v>0</v>
      </c>
    </row>
    <row r="431" spans="1:7" ht="66.75" thickBot="1">
      <c r="A431" s="52" t="s">
        <v>632</v>
      </c>
      <c r="B431" s="13"/>
      <c r="C431" s="156" t="s">
        <v>577</v>
      </c>
      <c r="D431" s="74" t="s">
        <v>15</v>
      </c>
      <c r="E431" s="35">
        <v>1</v>
      </c>
      <c r="F431" s="193"/>
      <c r="G431" s="258">
        <f t="shared" si="7"/>
        <v>0</v>
      </c>
    </row>
    <row r="432" spans="1:7" ht="50.25" thickBot="1">
      <c r="A432" s="52" t="s">
        <v>633</v>
      </c>
      <c r="B432" s="13"/>
      <c r="C432" s="156" t="s">
        <v>634</v>
      </c>
      <c r="D432" s="74" t="s">
        <v>15</v>
      </c>
      <c r="E432" s="35">
        <v>1</v>
      </c>
      <c r="F432" s="193"/>
      <c r="G432" s="258">
        <f t="shared" si="7"/>
        <v>0</v>
      </c>
    </row>
    <row r="433" spans="1:7" ht="132.75" thickBot="1">
      <c r="A433" s="52" t="s">
        <v>635</v>
      </c>
      <c r="B433" s="13"/>
      <c r="C433" s="156" t="s">
        <v>636</v>
      </c>
      <c r="D433" s="74" t="s">
        <v>15</v>
      </c>
      <c r="E433" s="35">
        <v>1</v>
      </c>
      <c r="F433" s="193"/>
      <c r="G433" s="258">
        <f t="shared" si="7"/>
        <v>0</v>
      </c>
    </row>
    <row r="434" spans="1:7" ht="99.75" thickBot="1">
      <c r="A434" s="52" t="s">
        <v>637</v>
      </c>
      <c r="B434" s="13"/>
      <c r="C434" s="156" t="s">
        <v>638</v>
      </c>
      <c r="D434" s="74" t="s">
        <v>15</v>
      </c>
      <c r="E434" s="35">
        <v>1</v>
      </c>
      <c r="F434" s="193"/>
      <c r="G434" s="258">
        <f t="shared" si="7"/>
        <v>0</v>
      </c>
    </row>
    <row r="435" spans="1:7" ht="16.5" thickBot="1">
      <c r="A435" s="147"/>
      <c r="B435" s="148"/>
      <c r="C435" s="5" t="s">
        <v>639</v>
      </c>
      <c r="D435" s="5"/>
      <c r="E435" s="5"/>
      <c r="F435" s="149"/>
      <c r="G435" s="256">
        <f>SUM(G322:G434)</f>
        <v>0</v>
      </c>
    </row>
    <row r="436" spans="1:7" thickBot="1">
      <c r="A436" s="150"/>
      <c r="B436" s="151"/>
      <c r="C436" s="151"/>
      <c r="D436" s="151"/>
      <c r="E436" s="151"/>
      <c r="F436" s="151"/>
      <c r="G436" s="151"/>
    </row>
    <row r="437" spans="1:7" ht="15.75" customHeight="1" thickBot="1">
      <c r="A437" s="221" t="s">
        <v>640</v>
      </c>
      <c r="B437" s="222"/>
      <c r="C437" s="222"/>
      <c r="D437" s="222"/>
      <c r="E437" s="222"/>
      <c r="F437" s="222"/>
      <c r="G437" s="223"/>
    </row>
    <row r="438" spans="1:7" ht="17.25" thickBot="1">
      <c r="A438" s="88"/>
      <c r="B438" s="8"/>
      <c r="C438" s="44"/>
      <c r="D438" s="141"/>
      <c r="E438" s="142"/>
      <c r="F438" s="143"/>
      <c r="G438" s="90"/>
    </row>
    <row r="439" spans="1:7" ht="17.25" thickBot="1">
      <c r="A439" s="168" t="s">
        <v>641</v>
      </c>
      <c r="B439" s="169" t="s">
        <v>209</v>
      </c>
      <c r="C439" s="10" t="s">
        <v>642</v>
      </c>
      <c r="D439" s="10"/>
      <c r="E439" s="170"/>
      <c r="F439" s="213"/>
      <c r="G439" s="263"/>
    </row>
    <row r="440" spans="1:7" ht="409.6" thickBot="1">
      <c r="A440" s="171"/>
      <c r="B440" s="172"/>
      <c r="C440" s="145" t="s">
        <v>643</v>
      </c>
      <c r="D440" s="10"/>
      <c r="E440" s="170"/>
      <c r="F440" s="213"/>
      <c r="G440" s="264"/>
    </row>
    <row r="441" spans="1:7" ht="17.25" thickBot="1">
      <c r="A441" s="173"/>
      <c r="B441" s="174"/>
      <c r="C441" s="145" t="s">
        <v>644</v>
      </c>
      <c r="D441" s="10"/>
      <c r="E441" s="170"/>
      <c r="F441" s="213"/>
      <c r="G441" s="264"/>
    </row>
    <row r="442" spans="1:7" ht="17.25" thickBot="1">
      <c r="A442" s="173"/>
      <c r="B442" s="174"/>
      <c r="C442" s="145" t="s">
        <v>645</v>
      </c>
      <c r="D442" s="10"/>
      <c r="E442" s="170"/>
      <c r="F442" s="213"/>
      <c r="G442" s="264"/>
    </row>
    <row r="443" spans="1:7" ht="17.25" thickBot="1">
      <c r="A443" s="173"/>
      <c r="B443" s="174"/>
      <c r="C443" s="145" t="s">
        <v>646</v>
      </c>
      <c r="D443" s="10"/>
      <c r="E443" s="170"/>
      <c r="F443" s="213"/>
      <c r="G443" s="264"/>
    </row>
    <row r="444" spans="1:7" ht="17.25" thickBot="1">
      <c r="A444" s="173"/>
      <c r="B444" s="174"/>
      <c r="C444" s="145" t="s">
        <v>647</v>
      </c>
      <c r="D444" s="10"/>
      <c r="E444" s="170"/>
      <c r="F444" s="213"/>
      <c r="G444" s="264"/>
    </row>
    <row r="445" spans="1:7" ht="33.75" thickBot="1">
      <c r="A445" s="173"/>
      <c r="B445" s="174"/>
      <c r="C445" s="175" t="s">
        <v>648</v>
      </c>
      <c r="D445" s="20" t="s">
        <v>649</v>
      </c>
      <c r="E445" s="170">
        <v>1</v>
      </c>
      <c r="F445" s="213"/>
      <c r="G445" s="245">
        <f>SUM(E445*F445)</f>
        <v>0</v>
      </c>
    </row>
    <row r="446" spans="1:7" ht="17.25" thickBot="1">
      <c r="A446" s="168" t="s">
        <v>650</v>
      </c>
      <c r="B446" s="13" t="s">
        <v>651</v>
      </c>
      <c r="C446" s="10" t="s">
        <v>652</v>
      </c>
      <c r="D446" s="145"/>
      <c r="E446" s="146"/>
      <c r="F446" s="213"/>
      <c r="G446" s="265"/>
    </row>
    <row r="447" spans="1:7" ht="50.25" thickBot="1">
      <c r="A447" s="176"/>
      <c r="B447" s="15"/>
      <c r="C447" s="61" t="s">
        <v>653</v>
      </c>
      <c r="D447" s="177"/>
      <c r="E447" s="126"/>
      <c r="F447" s="216"/>
      <c r="G447" s="232"/>
    </row>
    <row r="448" spans="1:7" ht="17.25" thickBot="1">
      <c r="A448" s="176"/>
      <c r="B448" s="15"/>
      <c r="C448" s="178" t="s">
        <v>654</v>
      </c>
      <c r="D448" s="20" t="s">
        <v>307</v>
      </c>
      <c r="E448" s="146">
        <v>3</v>
      </c>
      <c r="F448" s="213"/>
      <c r="G448" s="255">
        <f>SUM(E448*F448)</f>
        <v>0</v>
      </c>
    </row>
    <row r="449" spans="1:7" ht="17.25" thickBot="1">
      <c r="A449" s="168" t="s">
        <v>655</v>
      </c>
      <c r="B449" s="13" t="s">
        <v>656</v>
      </c>
      <c r="C449" s="10" t="s">
        <v>657</v>
      </c>
      <c r="D449" s="145"/>
      <c r="E449" s="146"/>
      <c r="F449" s="213"/>
      <c r="G449" s="265"/>
    </row>
    <row r="450" spans="1:7" ht="66.75" thickBot="1">
      <c r="A450" s="176"/>
      <c r="B450" s="15"/>
      <c r="C450" s="61" t="s">
        <v>658</v>
      </c>
      <c r="D450" s="177"/>
      <c r="E450" s="126"/>
      <c r="F450" s="216"/>
      <c r="G450" s="232"/>
    </row>
    <row r="451" spans="1:7" ht="17.25" thickBot="1">
      <c r="A451" s="176"/>
      <c r="B451" s="15"/>
      <c r="C451" s="179" t="s">
        <v>659</v>
      </c>
      <c r="D451" s="20" t="s">
        <v>307</v>
      </c>
      <c r="E451" s="146">
        <v>1</v>
      </c>
      <c r="F451" s="213"/>
      <c r="G451" s="255">
        <f>SUM(E451*F451)</f>
        <v>0</v>
      </c>
    </row>
    <row r="452" spans="1:7" ht="33.75" thickBot="1">
      <c r="A452" s="168" t="s">
        <v>660</v>
      </c>
      <c r="B452" s="13" t="s">
        <v>661</v>
      </c>
      <c r="C452" s="10" t="s">
        <v>662</v>
      </c>
      <c r="D452" s="145"/>
      <c r="E452" s="146"/>
      <c r="F452" s="213"/>
      <c r="G452" s="265"/>
    </row>
    <row r="453" spans="1:7" ht="50.25" thickBot="1">
      <c r="A453" s="12"/>
      <c r="B453" s="13"/>
      <c r="C453" s="180" t="s">
        <v>663</v>
      </c>
      <c r="D453" s="20" t="s">
        <v>307</v>
      </c>
      <c r="E453" s="146">
        <v>1</v>
      </c>
      <c r="F453" s="213"/>
      <c r="G453" s="245">
        <f>SUM(E453*F453)</f>
        <v>0</v>
      </c>
    </row>
    <row r="454" spans="1:7" ht="66.75" thickBot="1">
      <c r="A454" s="12"/>
      <c r="B454" s="13"/>
      <c r="C454" s="180" t="s">
        <v>664</v>
      </c>
      <c r="D454" s="20" t="s">
        <v>649</v>
      </c>
      <c r="E454" s="146">
        <v>1</v>
      </c>
      <c r="F454" s="213"/>
      <c r="G454" s="245">
        <f>SUM(E454*F454)</f>
        <v>0</v>
      </c>
    </row>
    <row r="455" spans="1:7" ht="83.25" thickBot="1">
      <c r="A455" s="12"/>
      <c r="B455" s="13"/>
      <c r="C455" s="181" t="s">
        <v>665</v>
      </c>
      <c r="D455" s="20"/>
      <c r="E455" s="146"/>
      <c r="F455" s="213"/>
      <c r="G455" s="245"/>
    </row>
    <row r="456" spans="1:7" ht="17.25" thickBot="1">
      <c r="A456" s="12"/>
      <c r="B456" s="13"/>
      <c r="C456" s="181" t="s">
        <v>666</v>
      </c>
      <c r="D456" s="20" t="s">
        <v>307</v>
      </c>
      <c r="E456" s="146">
        <v>5</v>
      </c>
      <c r="F456" s="213"/>
      <c r="G456" s="245">
        <f>SUM(E456*F456)</f>
        <v>0</v>
      </c>
    </row>
    <row r="457" spans="1:7" ht="17.25" thickBot="1">
      <c r="A457" s="12"/>
      <c r="B457" s="13"/>
      <c r="C457" s="181" t="s">
        <v>667</v>
      </c>
      <c r="D457" s="20" t="s">
        <v>307</v>
      </c>
      <c r="E457" s="146">
        <v>10</v>
      </c>
      <c r="F457" s="213"/>
      <c r="G457" s="245">
        <f>SUM(E457*F457)</f>
        <v>0</v>
      </c>
    </row>
    <row r="458" spans="1:7" ht="50.25" thickBot="1">
      <c r="A458" s="12"/>
      <c r="B458" s="13"/>
      <c r="C458" s="180" t="s">
        <v>668</v>
      </c>
      <c r="D458" s="20" t="s">
        <v>649</v>
      </c>
      <c r="E458" s="146">
        <v>1</v>
      </c>
      <c r="F458" s="213"/>
      <c r="G458" s="245">
        <f>SUM(E458*F458)</f>
        <v>0</v>
      </c>
    </row>
    <row r="459" spans="1:7" ht="17.25" thickBot="1">
      <c r="A459" s="88"/>
      <c r="B459" s="8"/>
      <c r="C459" s="5" t="s">
        <v>669</v>
      </c>
      <c r="D459" s="141"/>
      <c r="E459" s="142"/>
      <c r="F459" s="217"/>
      <c r="G459" s="236">
        <f>SUM(G440:G458)</f>
        <v>0</v>
      </c>
    </row>
    <row r="460" spans="1:7" ht="17.25" thickBot="1">
      <c r="A460" s="12"/>
      <c r="B460" s="13"/>
      <c r="C460" s="181"/>
      <c r="D460" s="20"/>
      <c r="E460" s="146"/>
      <c r="F460" s="213"/>
      <c r="G460" s="245"/>
    </row>
    <row r="461" spans="1:7" ht="17.25" thickBot="1">
      <c r="A461" s="182"/>
      <c r="B461" s="182"/>
      <c r="C461" s="182" t="s">
        <v>670</v>
      </c>
      <c r="D461" s="182"/>
      <c r="E461" s="182"/>
      <c r="F461" s="218"/>
      <c r="G461" s="266">
        <f>G318</f>
        <v>0</v>
      </c>
    </row>
    <row r="462" spans="1:7" ht="17.25" thickBot="1">
      <c r="A462" s="182"/>
      <c r="B462" s="182"/>
      <c r="C462" s="182" t="s">
        <v>671</v>
      </c>
      <c r="D462" s="182"/>
      <c r="E462" s="182"/>
      <c r="F462" s="218"/>
      <c r="G462" s="267">
        <f>G461*0.18</f>
        <v>0</v>
      </c>
    </row>
    <row r="463" spans="1:7" ht="17.25" thickBot="1">
      <c r="A463" s="182"/>
      <c r="B463" s="182"/>
      <c r="C463" s="182" t="s">
        <v>672</v>
      </c>
      <c r="D463" s="182"/>
      <c r="E463" s="182"/>
      <c r="F463" s="218"/>
      <c r="G463" s="266">
        <f>G461+G462</f>
        <v>0</v>
      </c>
    </row>
    <row r="464" spans="1:7" ht="33.75" thickBot="1">
      <c r="A464" s="183"/>
      <c r="B464" s="183"/>
      <c r="C464" s="183" t="s">
        <v>429</v>
      </c>
      <c r="D464" s="183"/>
      <c r="E464" s="183"/>
      <c r="F464" s="219"/>
      <c r="G464" s="268">
        <f>G435</f>
        <v>0</v>
      </c>
    </row>
    <row r="465" spans="1:7" ht="17.25" thickBot="1">
      <c r="A465" s="183"/>
      <c r="B465" s="183"/>
      <c r="C465" s="183" t="s">
        <v>671</v>
      </c>
      <c r="D465" s="183"/>
      <c r="E465" s="183"/>
      <c r="F465" s="219"/>
      <c r="G465" s="269">
        <f>G464*0.18</f>
        <v>0</v>
      </c>
    </row>
    <row r="466" spans="1:7" ht="17.25" thickBot="1">
      <c r="A466" s="183"/>
      <c r="B466" s="183"/>
      <c r="C466" s="183" t="s">
        <v>673</v>
      </c>
      <c r="D466" s="183"/>
      <c r="E466" s="183"/>
      <c r="F466" s="219"/>
      <c r="G466" s="268">
        <f>G464+G465</f>
        <v>0</v>
      </c>
    </row>
    <row r="467" spans="1:7" ht="17.25" thickBot="1">
      <c r="A467" s="184"/>
      <c r="B467" s="184"/>
      <c r="C467" s="184" t="s">
        <v>640</v>
      </c>
      <c r="D467" s="184"/>
      <c r="E467" s="184"/>
      <c r="F467" s="220"/>
      <c r="G467" s="270">
        <f>G459</f>
        <v>0</v>
      </c>
    </row>
    <row r="468" spans="1:7" ht="17.25" thickBot="1">
      <c r="A468" s="184"/>
      <c r="B468" s="184"/>
      <c r="C468" s="184" t="s">
        <v>674</v>
      </c>
      <c r="D468" s="184"/>
      <c r="E468" s="184"/>
      <c r="F468" s="220"/>
      <c r="G468" s="271">
        <f>G467*0.18</f>
        <v>0</v>
      </c>
    </row>
    <row r="469" spans="1:7" ht="17.25" thickBot="1">
      <c r="A469" s="184"/>
      <c r="B469" s="184"/>
      <c r="C469" s="184" t="s">
        <v>675</v>
      </c>
      <c r="D469" s="184"/>
      <c r="E469" s="184"/>
      <c r="F469" s="220"/>
      <c r="G469" s="270">
        <f>G467+G468</f>
        <v>0</v>
      </c>
    </row>
  </sheetData>
  <sheetProtection algorithmName="SHA-512" hashValue="0OWNWcj7uJNcyvpbTwiwkW753P0w+nLFTow6xRYDL/FZDNHZSv3uafyvcyDXaiy0IdlaBrG8GNF0s5OAJRc4Fw==" saltValue="dBRrRJ063ausJsEW8WEt0g==" spinCount="100000" sheet="1" objects="1" scenarios="1"/>
  <mergeCells count="4">
    <mergeCell ref="A437:G437"/>
    <mergeCell ref="A2:G2"/>
    <mergeCell ref="A1:G1"/>
    <mergeCell ref="A320:G320"/>
  </mergeCells>
  <pageMargins left="0.7" right="0.7" top="0.75" bottom="0.75" header="0.3" footer="0.3"/>
  <pageSetup orientation="portrait"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Maja Bundaleski</dc:creator>
  <cp:lastModifiedBy>Maja Bundaleski</cp:lastModifiedBy>
  <dcterms:created xsi:type="dcterms:W3CDTF">2022-01-21T15:23:57Z</dcterms:created>
  <dcterms:modified xsi:type="dcterms:W3CDTF">2022-02-10T11:53:42Z</dcterms:modified>
</cp:coreProperties>
</file>